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نشر 17-4-2023\"/>
    </mc:Choice>
  </mc:AlternateContent>
  <bookViews>
    <workbookView xWindow="0" yWindow="0" windowWidth="28890" windowHeight="12540"/>
  </bookViews>
  <sheets>
    <sheet name="مجموع نشاط كهرباء 2021" sheetId="1" r:id="rId1"/>
  </sheets>
  <externalReferences>
    <externalReference r:id="rId2"/>
  </externalReferences>
  <definedNames>
    <definedName name="_A65600">#REF!</definedName>
    <definedName name="_E65537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8" i="1" l="1"/>
  <c r="C163" i="1"/>
  <c r="C162" i="1"/>
  <c r="C161" i="1"/>
  <c r="C160" i="1"/>
  <c r="C159" i="1"/>
  <c r="C158" i="1"/>
  <c r="C157" i="1"/>
  <c r="C156" i="1"/>
  <c r="C155" i="1"/>
  <c r="C154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3" i="1"/>
  <c r="C92" i="1"/>
  <c r="C91" i="1"/>
  <c r="C90" i="1"/>
  <c r="C89" i="1"/>
  <c r="C88" i="1"/>
  <c r="C86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1" i="1"/>
  <c r="F25" i="1"/>
  <c r="C25" i="1"/>
  <c r="F24" i="1"/>
  <c r="C23" i="1"/>
  <c r="C21" i="1"/>
  <c r="C20" i="1"/>
  <c r="C19" i="1"/>
  <c r="F18" i="1"/>
  <c r="F16" i="1"/>
  <c r="F15" i="1"/>
  <c r="C9" i="1"/>
  <c r="C8" i="1"/>
  <c r="F7" i="1"/>
  <c r="C4" i="1"/>
  <c r="F22" i="1" l="1"/>
  <c r="C48" i="1" l="1"/>
  <c r="C87" i="1" l="1"/>
  <c r="F4" i="1" l="1"/>
  <c r="C179" i="1" l="1"/>
  <c r="C164" i="1"/>
  <c r="C172" i="1" l="1"/>
  <c r="C14" i="1"/>
  <c r="C176" i="1"/>
  <c r="C6" i="1"/>
  <c r="C85" i="1"/>
  <c r="C175" i="1"/>
  <c r="C94" i="1"/>
  <c r="C127" i="1"/>
  <c r="C153" i="1" l="1"/>
  <c r="F35" i="1" l="1"/>
  <c r="C166" i="1" l="1"/>
  <c r="C169" i="1"/>
  <c r="C173" i="1"/>
  <c r="C174" i="1"/>
  <c r="C171" i="1"/>
  <c r="C170" i="1"/>
  <c r="C168" i="1"/>
  <c r="C167" i="1"/>
  <c r="C165" i="1"/>
  <c r="C177" i="1" l="1"/>
  <c r="F20" i="1"/>
  <c r="F26" i="1"/>
  <c r="F6" i="1" l="1"/>
  <c r="F9" i="1" l="1"/>
  <c r="F10" i="1"/>
  <c r="F11" i="1"/>
  <c r="F12" i="1" l="1"/>
  <c r="F28" i="1" l="1"/>
  <c r="C18" i="1" l="1"/>
  <c r="F23" i="1"/>
  <c r="C24" i="1"/>
  <c r="F27" i="1"/>
  <c r="C28" i="1"/>
  <c r="C22" i="1"/>
  <c r="C5" i="1"/>
  <c r="F8" i="1"/>
  <c r="C11" i="1"/>
  <c r="C42" i="1" s="1"/>
  <c r="C13" i="1"/>
  <c r="C40" i="1" s="1"/>
  <c r="C15" i="1"/>
  <c r="C17" i="1"/>
  <c r="C50" i="1" s="1"/>
  <c r="F5" i="1" l="1"/>
  <c r="E35" i="1"/>
  <c r="E32" i="1"/>
  <c r="F29" i="1"/>
  <c r="C39" i="1" s="1"/>
  <c r="C16" i="1"/>
  <c r="C7" i="1"/>
  <c r="C10" i="1" l="1"/>
  <c r="C26" i="1"/>
  <c r="C41" i="1" s="1"/>
  <c r="C27" i="1" l="1"/>
  <c r="C30" i="1"/>
  <c r="C12" i="1"/>
  <c r="C32" i="1" s="1"/>
  <c r="D44" i="1" l="1"/>
  <c r="D47" i="1"/>
  <c r="C29" i="1"/>
  <c r="D43" i="1" l="1"/>
  <c r="F13" i="1" l="1"/>
  <c r="F14" i="1" l="1"/>
  <c r="F32" i="1" l="1"/>
  <c r="F17" i="1"/>
  <c r="C46" i="1" s="1"/>
  <c r="F19" i="1" l="1"/>
  <c r="C45" i="1" s="1"/>
  <c r="F30" i="1"/>
  <c r="F21" i="1" l="1"/>
  <c r="E33" i="1" s="1"/>
</calcChain>
</file>

<file path=xl/sharedStrings.xml><?xml version="1.0" encoding="utf-8"?>
<sst xmlns="http://schemas.openxmlformats.org/spreadsheetml/2006/main" count="256" uniqueCount="227">
  <si>
    <t>إجمالي المبالغ</t>
  </si>
  <si>
    <t>الف دينار</t>
  </si>
  <si>
    <t>رقم الدليل المحاسبي</t>
  </si>
  <si>
    <t>المفـــــــردات</t>
  </si>
  <si>
    <t>المبلــغ</t>
  </si>
  <si>
    <t>المفــــــــردات</t>
  </si>
  <si>
    <t>رأس المال المدفوع</t>
  </si>
  <si>
    <t>-</t>
  </si>
  <si>
    <t>إجمالي الموجودات الثابتة للسنة السابقة</t>
  </si>
  <si>
    <t>الأحتياطيات</t>
  </si>
  <si>
    <t xml:space="preserve">الإضافات السنوية للموجودات الثابتة </t>
  </si>
  <si>
    <t>أحتياطي أستبدال الموجودات الثابتة</t>
  </si>
  <si>
    <t>مخزون أول المدة</t>
  </si>
  <si>
    <t>حق الملكية (211+22+2212)</t>
  </si>
  <si>
    <t>1362+1361</t>
  </si>
  <si>
    <t>أ. بضاعة تحت الصنع وتامة الصنع</t>
  </si>
  <si>
    <t>239-232</t>
  </si>
  <si>
    <t>تخصيصات طويلة الأجل</t>
  </si>
  <si>
    <t>ب. غيرها</t>
  </si>
  <si>
    <t>قروض مستلمة طويلة الأجل</t>
  </si>
  <si>
    <t>إيرادات النشاط الرئيسي</t>
  </si>
  <si>
    <t>رأس المال المتاح (مجموع الفقرات السابقة)</t>
  </si>
  <si>
    <t>3512-4211</t>
  </si>
  <si>
    <t>إيرادات النشاط التجاري</t>
  </si>
  <si>
    <t>26+25+242</t>
  </si>
  <si>
    <t>المطلوبات المتداولة</t>
  </si>
  <si>
    <t>49-43</t>
  </si>
  <si>
    <t>الإيرادات الأخرى</t>
  </si>
  <si>
    <t>مجموع جانب المطلوبات (رأس المال المتاح + المطلوبات المتداولة)</t>
  </si>
  <si>
    <t>الإنتاج الكلي بسعر المنتج (مجموع الإيرادات)</t>
  </si>
  <si>
    <t>إجمالي الموجودات الثابتة</t>
  </si>
  <si>
    <t>34+33+32</t>
  </si>
  <si>
    <t>الأستخدامات الوسيطة</t>
  </si>
  <si>
    <t>إنشاءات تحت التنفيذ</t>
  </si>
  <si>
    <t>القيمة المضافة الإجمالية بسعر المنتج (الإنتاج الكلي بسعر المنتج- الأستخدامات الوسيطة)</t>
  </si>
  <si>
    <t>الإندثارات المتراكمة</t>
  </si>
  <si>
    <t xml:space="preserve">الضرائب غير المباشرة </t>
  </si>
  <si>
    <t>صافي الموجودات الثابتة (11+12-231)</t>
  </si>
  <si>
    <t>الإعانات</t>
  </si>
  <si>
    <t>مخزون أخر المدة</t>
  </si>
  <si>
    <t>القيمة المضافة الإجمالية بالكلفة (القيمة المضافة الأجمالية بسعر المنتج - الضرائب + الأعانات)</t>
  </si>
  <si>
    <t>135-131</t>
  </si>
  <si>
    <t>أ. مستلزمات سلعية</t>
  </si>
  <si>
    <t>الإندثارات السنوية</t>
  </si>
  <si>
    <t>ب. بضاعة تحت الصنع</t>
  </si>
  <si>
    <t>صافي القيمة المضافة بالكلفة (القيمة المضافة الأجمالية بالكلفة - الإندثارات السنوية)</t>
  </si>
  <si>
    <t>ج. بضاعة تامة الصنع</t>
  </si>
  <si>
    <t>صافي التحويلات الجارية (الإيرادات التحويلية - المصروفات التحويلية)</t>
  </si>
  <si>
    <t xml:space="preserve">د. بضاعة مشتراة بغرض البيع </t>
  </si>
  <si>
    <t>دخل عوامل الإنتاج (صافي القيمة المضافة ىبالكلفة + صافي التحويلات الجارية)</t>
  </si>
  <si>
    <t>ه. مواد أخرى</t>
  </si>
  <si>
    <t>أ. صافي الربح أو الخسارة</t>
  </si>
  <si>
    <t>و. اعتمادات مستندية لشراء مواد</t>
  </si>
  <si>
    <t>الأرباح المحتجزة</t>
  </si>
  <si>
    <t>16+152+142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</si>
  <si>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</si>
  <si>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</si>
  <si>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</si>
  <si>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</si>
  <si>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(13+142+152+16+18)</t>
  </si>
  <si>
    <t>3341+31</t>
  </si>
  <si>
    <t>ب. الرواتب والأجور</t>
  </si>
  <si>
    <t>صافي رأس المال العامل (رأس المال العامل- المطلوبات المتداولة)</t>
  </si>
  <si>
    <t>361-461</t>
  </si>
  <si>
    <t>ج. صافي الفوائد المدفوعة</t>
  </si>
  <si>
    <t>151+141</t>
  </si>
  <si>
    <t>الموجودات الأخرى</t>
  </si>
  <si>
    <t>362-462</t>
  </si>
  <si>
    <t>د. إيجارات الأراضي المدفوعة</t>
  </si>
  <si>
    <t>رأس المال المستخدم (صافي الموجودات الثابتة+صافي رس المال العامل+ الموجودات الأخرى)</t>
  </si>
  <si>
    <t>تعويضات المشتغلين (حصة العاملين + الرواتب والأجور)</t>
  </si>
  <si>
    <t>مجموع جانب الموجودات (صافي الموجودات الثابتة+ رأس المال العامل+ الموجودات الأخرى)</t>
  </si>
  <si>
    <t>فائض العمليات (صافي القيمة المضافة بالكلفة- تعويضات المشتغلين)</t>
  </si>
  <si>
    <t>الجهاز المركزي للإحصاء وتكنولوجيا المعلومات(الحسابات القومية)</t>
  </si>
  <si>
    <t>القطاع: صناعة تحويلية عام</t>
  </si>
  <si>
    <t>النشاط: صناعة المنتجات الغذائية المصنعة والمشروبات والتبغ</t>
  </si>
  <si>
    <t>المنشأة: الشركة العامة لصناعة الزيوت النباتية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</si>
  <si>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</si>
  <si>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</si>
  <si>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</si>
  <si>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</si>
  <si>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</si>
  <si>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</si>
  <si>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</si>
  <si>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</si>
  <si>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</si>
  <si>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</si>
  <si>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</si>
  <si>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</si>
  <si>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</si>
  <si>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</si>
  <si>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</si>
  <si>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…</t>
  </si>
  <si>
    <t>معدل دوران المخزون</t>
  </si>
  <si>
    <t>الارباح المحتجزة</t>
  </si>
  <si>
    <t>مخصص الديون المشكوك في تحصيلها</t>
  </si>
  <si>
    <t>الاحتياطيات</t>
  </si>
  <si>
    <t xml:space="preserve">مخصص هبوط قيمة الأستثمارات </t>
  </si>
  <si>
    <t>العجز المتراكم</t>
  </si>
  <si>
    <t xml:space="preserve">مخصص هبوط قيمة البضاعة </t>
  </si>
  <si>
    <t>ارتفاع الاسعار</t>
  </si>
  <si>
    <t>اجمالي الموجودات الثابتة</t>
  </si>
  <si>
    <t xml:space="preserve">الكلفة </t>
  </si>
  <si>
    <t>المخصص</t>
  </si>
  <si>
    <t>دائنون</t>
  </si>
  <si>
    <t>الموجودات الثابتة</t>
  </si>
  <si>
    <t>قروض قصيرة الأجل</t>
  </si>
  <si>
    <t>النفقهت الأيرادية المؤجلة</t>
  </si>
  <si>
    <t>أستثمارات قصيرة الأجل</t>
  </si>
  <si>
    <t>مخزون اخر المدة</t>
  </si>
  <si>
    <t>مستلزمات السلعية</t>
  </si>
  <si>
    <t>المواد الاولية</t>
  </si>
  <si>
    <t>الوقود والزيوت</t>
  </si>
  <si>
    <t>الادوات الاحتياطية</t>
  </si>
  <si>
    <t>أستثمارات طويلة الأجل</t>
  </si>
  <si>
    <t>التعبئة والتغليف</t>
  </si>
  <si>
    <t xml:space="preserve">قروض طويلة الأجل </t>
  </si>
  <si>
    <t>اللوازم والمهمات</t>
  </si>
  <si>
    <t>القرطاسية</t>
  </si>
  <si>
    <t>الكتب التعليمية</t>
  </si>
  <si>
    <t>تجهيزات العاملين</t>
  </si>
  <si>
    <t>مواد طبية</t>
  </si>
  <si>
    <t xml:space="preserve">الخامات الرئيسية </t>
  </si>
  <si>
    <t>مواد اخرى</t>
  </si>
  <si>
    <t>المخافات والمستهلكات</t>
  </si>
  <si>
    <t>بضائع لدى الغير</t>
  </si>
  <si>
    <t>المتنوعات</t>
  </si>
  <si>
    <t>الموجودات المتداولة</t>
  </si>
  <si>
    <t>المدينون</t>
  </si>
  <si>
    <t xml:space="preserve">استثمارات قصيرة الاجل </t>
  </si>
  <si>
    <t>السلف</t>
  </si>
  <si>
    <t>ايرادات الجارية</t>
  </si>
  <si>
    <t>ايراد النشاط الرئيسي</t>
  </si>
  <si>
    <t>صافي المبيعات</t>
  </si>
  <si>
    <t>مخزون الانتاج التام</t>
  </si>
  <si>
    <t>مخزون الانتاج الغير التام</t>
  </si>
  <si>
    <t>ايراد النشاط التجاري</t>
  </si>
  <si>
    <t>مبيعات بضاعة بغرض البيع</t>
  </si>
  <si>
    <t>مشتريات بضاعة بغرض البيع</t>
  </si>
  <si>
    <t>عمولة مستلمة</t>
  </si>
  <si>
    <t>ايراد النشاط الاخرى</t>
  </si>
  <si>
    <t>خدمات متنوعة</t>
  </si>
  <si>
    <t>ايجار موجودات ثابتة</t>
  </si>
  <si>
    <t>التشغيل للغير</t>
  </si>
  <si>
    <t>كلفة الموجودات</t>
  </si>
  <si>
    <t>بيع المخلفات</t>
  </si>
  <si>
    <t>صافي الفوائد المدفوعة</t>
  </si>
  <si>
    <t>إيجارات الأراضي المدفوعة</t>
  </si>
  <si>
    <t>الفوائد الدائنة</t>
  </si>
  <si>
    <t>الإيجارات الدائنة</t>
  </si>
  <si>
    <t>الفوائد المدينة</t>
  </si>
  <si>
    <t>الإيجارات المدينة</t>
  </si>
  <si>
    <t xml:space="preserve">الرواتب والأجور </t>
  </si>
  <si>
    <t>نقل العاملين</t>
  </si>
  <si>
    <t>الاستخدامات الوسيطة</t>
  </si>
  <si>
    <t>المستلزمات السلعية</t>
  </si>
  <si>
    <t>الخامات والمواد الاولية</t>
  </si>
  <si>
    <t>وقود وزيوت</t>
  </si>
  <si>
    <t>أدوات احتياطية</t>
  </si>
  <si>
    <t>مواد التعبئة والتغليف</t>
  </si>
  <si>
    <t xml:space="preserve">لوازم ومهمات </t>
  </si>
  <si>
    <t>قرطاسية</t>
  </si>
  <si>
    <t>المخلفات والمستهلكات</t>
  </si>
  <si>
    <t>ملابس للعاملين</t>
  </si>
  <si>
    <t>مواد غذائية للعاملين</t>
  </si>
  <si>
    <t>مواد طبية للعاملين</t>
  </si>
  <si>
    <t>مياه</t>
  </si>
  <si>
    <t>الكهرباء</t>
  </si>
  <si>
    <t>مستلزمات سلعية اخرى</t>
  </si>
  <si>
    <t>المستلزمات الخدمية</t>
  </si>
  <si>
    <t>صيانة مشاتل ومتنزهات وحدائق</t>
  </si>
  <si>
    <t>صيانة مباني وانشأت وطرق</t>
  </si>
  <si>
    <t>صيانة الالات والمعدات</t>
  </si>
  <si>
    <t>صيانة وسائط نقل وانتقال</t>
  </si>
  <si>
    <t>صيانة عدد وقوالب</t>
  </si>
  <si>
    <t>صيانة أثاث وأجهزة مكتب</t>
  </si>
  <si>
    <t>خدمات أبحاث وأستشارات</t>
  </si>
  <si>
    <t>دعاية وأعلان</t>
  </si>
  <si>
    <t xml:space="preserve">نشر وطبع </t>
  </si>
  <si>
    <t>ضيافة</t>
  </si>
  <si>
    <t>مصاريف معارض</t>
  </si>
  <si>
    <t>أحتفالات</t>
  </si>
  <si>
    <t>نقل السلع والبضائع</t>
  </si>
  <si>
    <t>السفر والأيفاد لأغراض التدريب والدراسة</t>
  </si>
  <si>
    <t>السفر والأيفاد لأغراض  والنشاط</t>
  </si>
  <si>
    <t>اتصالات عامة</t>
  </si>
  <si>
    <t xml:space="preserve">استئجار المباني </t>
  </si>
  <si>
    <t xml:space="preserve">استئجار الآلات </t>
  </si>
  <si>
    <t>استئجار وسائط نقل وانتقال</t>
  </si>
  <si>
    <t>استجار عدد وقوالب</t>
  </si>
  <si>
    <t>استئجار أثاث وأجهزة مكتب</t>
  </si>
  <si>
    <t>اشتراكات وانتماءات</t>
  </si>
  <si>
    <t>اقساط التأمين</t>
  </si>
  <si>
    <t>مكافأت لغير العاملين عن خدمات مؤداة</t>
  </si>
  <si>
    <t>ضرائب ورسوم مدفوعة لجهات اجنبية</t>
  </si>
  <si>
    <t>خدمات قانونية</t>
  </si>
  <si>
    <t>خدمات مصرفية</t>
  </si>
  <si>
    <t>تدريب وتأهيل</t>
  </si>
  <si>
    <t>مصروفات خدمية اخرى</t>
  </si>
  <si>
    <t>نفقات خدمات خاصة</t>
  </si>
  <si>
    <t>مقاولات وخدمات</t>
  </si>
  <si>
    <t>مجموع الأستخدامات الوسيطة</t>
  </si>
  <si>
    <t>الأيرادات التحويلية  والأخرى</t>
  </si>
  <si>
    <t>ايرادات التقاعد والضمان الاجتماعي</t>
  </si>
  <si>
    <t>منح تمويلية مستلمة</t>
  </si>
  <si>
    <t>ايرادات تحويلية متنوعة</t>
  </si>
  <si>
    <t>تبرعات مستلمة</t>
  </si>
  <si>
    <t>تعويضات وغرامات</t>
  </si>
  <si>
    <t>ديون سبق شطبها</t>
  </si>
  <si>
    <t>ايراد سنوات سابقة</t>
  </si>
  <si>
    <t>ايرادات عرضية</t>
  </si>
  <si>
    <t>مجموع الأيرادات التحويلية</t>
  </si>
  <si>
    <t>المصروفات التحويلية  والأخرى</t>
  </si>
  <si>
    <t>نفقات التقاعد والضمان الاجتماعي</t>
  </si>
  <si>
    <t>المساهمة في نفقات الوحدة الاقتصادية الرئيسية او التابعة</t>
  </si>
  <si>
    <t>تبرعات للغير</t>
  </si>
  <si>
    <t>ديون مشطوبة</t>
  </si>
  <si>
    <t>اطفاء سلف الزواج</t>
  </si>
  <si>
    <t>حصة الوحدة الاقتصادية في تمويل الجهات ذات النفع العام</t>
  </si>
  <si>
    <t>سلع وخدمات مجانية</t>
  </si>
  <si>
    <t>سلع وخدمات منخفظة</t>
  </si>
  <si>
    <t>الأعانات المدفوعة</t>
  </si>
  <si>
    <t xml:space="preserve">مصروفات سنوات سابقة </t>
  </si>
  <si>
    <t xml:space="preserve">مصروفات عرضية </t>
  </si>
  <si>
    <t>خسائر رأسمالية</t>
  </si>
  <si>
    <t>مجموع المصروفات التحويلية</t>
  </si>
  <si>
    <t xml:space="preserve">تحليل مؤشرات مجموع نشاط الكهرباء للقطاع العام لسنة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</si>
</sst>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78"/>
    </font>
    <font>
      <sz val="11"/>
      <color rgb="FF9C0006"/>
      <name val="Calibri"/>
      <family val="2"/>
      <charset val="178"/>
      <scheme val="minor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1"/>
      <name val="Calibri"/>
      <family val="2"/>
      <charset val="178"/>
      <scheme val="minor"/>
    </font>
    <font>
      <sz val="12"/>
      <name val="Simplified Arabic"/>
      <family val="1"/>
    </font>
    <font>
      <b/>
      <sz val="10"/>
      <name val="Simplified Arabic"/>
      <family val="1"/>
    </font>
    <font>
      <sz val="14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2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right" vertical="center" wrapText="1" inden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 indent="1"/>
    </xf>
    <xf numFmtId="3" fontId="5" fillId="0" borderId="4" xfId="1" applyNumberFormat="1" applyFont="1" applyFill="1" applyBorder="1" applyAlignment="1">
      <alignment horizontal="right" vertical="center" wrapText="1"/>
    </xf>
    <xf numFmtId="3" fontId="5" fillId="0" borderId="5" xfId="1" applyNumberFormat="1" applyFont="1" applyFill="1" applyBorder="1" applyAlignment="1">
      <alignment horizontal="right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575;&#1604;&#1603;&#1607;&#1585;&#1576;&#1575;&#1569;%202021\&#1606;&#1588;&#1575;&#1591;%20&#1575;&#1604;&#1603;&#1607;&#1585;&#1576;&#1575;&#1569;%202021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كهرباء"/>
      <sheetName val="انتاج طاقة المنطقة الوسطى"/>
      <sheetName val="ورقة40"/>
      <sheetName val="انتاج الطاقة المنطقة الشمالية"/>
      <sheetName val="Sheet13"/>
      <sheetName val="انتاج الطاقة المنطقة الوسطى"/>
      <sheetName val="Sheet20"/>
      <sheetName val="المنطقة الجنوبية"/>
      <sheetName val="Sheet4"/>
      <sheetName val="نقل الطاقة المنطقة الشمالية"/>
      <sheetName val="Sheet7"/>
      <sheetName val="نقل كهرباء المنطقة الوسطى"/>
      <sheetName val="Sheet3"/>
      <sheetName val="نقل طاقة فرات الاوسط"/>
      <sheetName val="Sheet18"/>
      <sheetName val="نقل كهرباء الجنوب"/>
      <sheetName val="ورقة29"/>
      <sheetName val="توزيع كهرباء الشمال"/>
      <sheetName val="Sheet17"/>
      <sheetName val="توزيع كهرباء بغداد"/>
      <sheetName val="ورقة51"/>
      <sheetName val="توزيع كهرباء الوسط"/>
      <sheetName val="Sheet9"/>
      <sheetName val="كهرباء الجنوب"/>
      <sheetName val="ورقة2"/>
      <sheetName val="التشغيل والتحكم"/>
      <sheetName val="منظومات الطاقة"/>
      <sheetName val="ورقة6"/>
      <sheetName val="فحص الورش الفنية"/>
      <sheetName val="Sheet8"/>
      <sheetName val="Sheet10"/>
      <sheetName val="مجموع نشاط كهرباء"/>
      <sheetName val="ورقة8"/>
      <sheetName val="مجموع القطاع"/>
      <sheetName val="ورقة مجموع"/>
      <sheetName val="ورقة1"/>
    </sheetNames>
    <sheetDataSet>
      <sheetData sheetId="0"/>
      <sheetData sheetId="1"/>
      <sheetData sheetId="2"/>
      <sheetData sheetId="3">
        <row r="5">
          <cell r="C5">
            <v>523144</v>
          </cell>
          <cell r="F5">
            <v>284403458</v>
          </cell>
        </row>
        <row r="6">
          <cell r="C6">
            <v>149908898</v>
          </cell>
          <cell r="F6">
            <v>-43260659</v>
          </cell>
        </row>
        <row r="7">
          <cell r="C7">
            <v>0</v>
          </cell>
          <cell r="F7">
            <v>348782840</v>
          </cell>
        </row>
        <row r="8">
          <cell r="C8">
            <v>150432042</v>
          </cell>
          <cell r="F8">
            <v>0</v>
          </cell>
        </row>
        <row r="9">
          <cell r="C9">
            <v>0</v>
          </cell>
          <cell r="F9">
            <v>348782840</v>
          </cell>
        </row>
        <row r="10">
          <cell r="C10">
            <v>662823646</v>
          </cell>
          <cell r="F10">
            <v>240440650</v>
          </cell>
        </row>
        <row r="11">
          <cell r="C11">
            <v>813255688</v>
          </cell>
          <cell r="F11">
            <v>3325</v>
          </cell>
        </row>
        <row r="12">
          <cell r="C12">
            <v>3264550839</v>
          </cell>
          <cell r="F12">
            <v>62967</v>
          </cell>
        </row>
        <row r="13">
          <cell r="C13">
            <v>4077806527</v>
          </cell>
          <cell r="F13">
            <v>240506942</v>
          </cell>
        </row>
        <row r="14">
          <cell r="C14">
            <v>240959320</v>
          </cell>
          <cell r="F14">
            <v>161746663</v>
          </cell>
        </row>
        <row r="15">
          <cell r="C15">
            <v>183479</v>
          </cell>
          <cell r="F15">
            <v>78760279</v>
          </cell>
        </row>
        <row r="16">
          <cell r="C16">
            <v>0</v>
          </cell>
          <cell r="F16">
            <v>425</v>
          </cell>
        </row>
        <row r="17">
          <cell r="C17">
            <v>241142799</v>
          </cell>
          <cell r="F17">
            <v>109503517</v>
          </cell>
        </row>
        <row r="18">
          <cell r="C18">
            <v>395884559</v>
          </cell>
          <cell r="F18">
            <v>188263371</v>
          </cell>
        </row>
        <row r="19">
          <cell r="C19">
            <v>383759636</v>
          </cell>
          <cell r="F19">
            <v>32132536</v>
          </cell>
        </row>
        <row r="20">
          <cell r="C20">
            <v>0</v>
          </cell>
          <cell r="F20">
            <v>156130835</v>
          </cell>
        </row>
        <row r="21">
          <cell r="C21">
            <v>0</v>
          </cell>
          <cell r="F21">
            <v>180965</v>
          </cell>
        </row>
        <row r="22">
          <cell r="C22">
            <v>0</v>
          </cell>
          <cell r="F22">
            <v>156311800</v>
          </cell>
        </row>
        <row r="23">
          <cell r="C23">
            <v>1162748</v>
          </cell>
          <cell r="F23">
            <v>313103</v>
          </cell>
        </row>
        <row r="24">
          <cell r="C24">
            <v>10962175</v>
          </cell>
          <cell r="F24">
            <v>313103</v>
          </cell>
        </row>
        <row r="25">
          <cell r="C25">
            <v>3420012317</v>
          </cell>
          <cell r="F25">
            <v>0</v>
          </cell>
        </row>
        <row r="26">
          <cell r="C26">
            <v>20766852</v>
          </cell>
          <cell r="F26">
            <v>0</v>
          </cell>
        </row>
        <row r="27">
          <cell r="C27">
            <v>3836663728</v>
          </cell>
          <cell r="F27">
            <v>155998697</v>
          </cell>
        </row>
        <row r="28">
          <cell r="C28">
            <v>572112889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813255688</v>
          </cell>
          <cell r="F30">
            <v>155998697</v>
          </cell>
        </row>
        <row r="31">
          <cell r="C31">
            <v>4077806527</v>
          </cell>
          <cell r="F31">
            <v>132138</v>
          </cell>
        </row>
        <row r="88">
          <cell r="C88">
            <v>240440650</v>
          </cell>
        </row>
        <row r="91">
          <cell r="C91">
            <v>3325</v>
          </cell>
        </row>
        <row r="95">
          <cell r="C95">
            <v>62967</v>
          </cell>
        </row>
        <row r="104">
          <cell r="C104">
            <v>152130747</v>
          </cell>
        </row>
        <row r="105">
          <cell r="C105">
            <v>3867950</v>
          </cell>
        </row>
        <row r="108">
          <cell r="C108">
            <v>139362968</v>
          </cell>
        </row>
        <row r="109">
          <cell r="C109">
            <v>3026467</v>
          </cell>
        </row>
        <row r="110">
          <cell r="C110">
            <v>10681948</v>
          </cell>
        </row>
        <row r="112">
          <cell r="C112">
            <v>669179</v>
          </cell>
        </row>
        <row r="113">
          <cell r="C113">
            <v>70944</v>
          </cell>
        </row>
        <row r="114">
          <cell r="C114">
            <v>7096</v>
          </cell>
        </row>
        <row r="116">
          <cell r="C116">
            <v>74041</v>
          </cell>
        </row>
        <row r="117">
          <cell r="C117">
            <v>3839</v>
          </cell>
        </row>
        <row r="118">
          <cell r="C118">
            <v>37069</v>
          </cell>
        </row>
        <row r="119">
          <cell r="C119">
            <v>24665</v>
          </cell>
        </row>
        <row r="120">
          <cell r="C120">
            <v>2589</v>
          </cell>
        </row>
        <row r="124">
          <cell r="C124">
            <v>400996</v>
          </cell>
        </row>
        <row r="125">
          <cell r="C125">
            <v>3937867</v>
          </cell>
        </row>
        <row r="126">
          <cell r="C126">
            <v>384869</v>
          </cell>
        </row>
        <row r="127">
          <cell r="C127">
            <v>3679</v>
          </cell>
        </row>
        <row r="128">
          <cell r="C128">
            <v>67134</v>
          </cell>
        </row>
        <row r="129">
          <cell r="C129">
            <v>2915</v>
          </cell>
        </row>
        <row r="130">
          <cell r="C130">
            <v>7994</v>
          </cell>
        </row>
        <row r="131">
          <cell r="C131">
            <v>29360</v>
          </cell>
        </row>
        <row r="132">
          <cell r="C132">
            <v>53295</v>
          </cell>
        </row>
        <row r="134">
          <cell r="C134">
            <v>59</v>
          </cell>
        </row>
        <row r="135">
          <cell r="C135">
            <v>2355</v>
          </cell>
        </row>
        <row r="137">
          <cell r="C137">
            <v>1166224</v>
          </cell>
        </row>
        <row r="138">
          <cell r="C138">
            <v>87112</v>
          </cell>
        </row>
        <row r="139">
          <cell r="C139">
            <v>1210</v>
          </cell>
        </row>
        <row r="140">
          <cell r="C140">
            <v>381398</v>
          </cell>
        </row>
        <row r="141">
          <cell r="C141">
            <v>67263</v>
          </cell>
        </row>
        <row r="142">
          <cell r="C142">
            <v>140</v>
          </cell>
        </row>
        <row r="144">
          <cell r="C144">
            <v>1550</v>
          </cell>
        </row>
        <row r="146">
          <cell r="C146">
            <v>34102</v>
          </cell>
        </row>
        <row r="148">
          <cell r="C148">
            <v>2533</v>
          </cell>
        </row>
        <row r="149">
          <cell r="C149">
            <v>365503</v>
          </cell>
        </row>
        <row r="150">
          <cell r="C150">
            <v>624874</v>
          </cell>
        </row>
        <row r="151">
          <cell r="C151">
            <v>163426</v>
          </cell>
        </row>
        <row r="154">
          <cell r="C154">
            <v>161746663</v>
          </cell>
        </row>
        <row r="162">
          <cell r="C162">
            <v>38311</v>
          </cell>
        </row>
        <row r="164">
          <cell r="C164">
            <v>148485</v>
          </cell>
        </row>
        <row r="165">
          <cell r="C165">
            <v>60013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4">
          <cell r="C174">
            <v>0</v>
          </cell>
        </row>
        <row r="175">
          <cell r="C175">
            <v>0</v>
          </cell>
        </row>
        <row r="178">
          <cell r="C178">
            <v>246809</v>
          </cell>
        </row>
      </sheetData>
      <sheetData sheetId="4"/>
      <sheetData sheetId="5">
        <row r="5">
          <cell r="C5">
            <v>2079934</v>
          </cell>
          <cell r="F5">
            <v>689043425</v>
          </cell>
        </row>
        <row r="6">
          <cell r="C6">
            <v>720578566</v>
          </cell>
          <cell r="F6">
            <v>64276140</v>
          </cell>
        </row>
        <row r="7">
          <cell r="C7">
            <v>0</v>
          </cell>
          <cell r="F7">
            <v>64821355</v>
          </cell>
        </row>
        <row r="8">
          <cell r="C8">
            <v>722658500</v>
          </cell>
          <cell r="F8">
            <v>0</v>
          </cell>
        </row>
        <row r="9">
          <cell r="C9">
            <v>0</v>
          </cell>
          <cell r="F9">
            <v>64821355</v>
          </cell>
        </row>
        <row r="10">
          <cell r="C10">
            <v>489299396</v>
          </cell>
          <cell r="F10">
            <v>2803404284</v>
          </cell>
        </row>
        <row r="11">
          <cell r="C11">
            <v>1211957896</v>
          </cell>
          <cell r="F11">
            <v>-1585217825</v>
          </cell>
        </row>
        <row r="12">
          <cell r="C12">
            <v>13838413788</v>
          </cell>
          <cell r="F12">
            <v>4871</v>
          </cell>
        </row>
        <row r="13">
          <cell r="C13">
            <v>15050371684</v>
          </cell>
          <cell r="F13">
            <v>1218191330</v>
          </cell>
        </row>
        <row r="14">
          <cell r="C14">
            <v>736062957</v>
          </cell>
          <cell r="F14">
            <v>4084502555</v>
          </cell>
        </row>
        <row r="15">
          <cell r="C15">
            <v>17256608</v>
          </cell>
          <cell r="F15">
            <v>-2866311225</v>
          </cell>
        </row>
        <row r="16">
          <cell r="C16">
            <v>47680222</v>
          </cell>
          <cell r="F16">
            <v>0</v>
          </cell>
        </row>
        <row r="17">
          <cell r="C17">
            <v>705639343</v>
          </cell>
          <cell r="F17">
            <v>3377969527</v>
          </cell>
        </row>
        <row r="18">
          <cell r="C18">
            <v>3463372304</v>
          </cell>
          <cell r="F18">
            <v>511658302</v>
          </cell>
        </row>
        <row r="19">
          <cell r="C19">
            <v>151849828</v>
          </cell>
          <cell r="F19">
            <v>4672870</v>
          </cell>
        </row>
        <row r="20">
          <cell r="C20">
            <v>0</v>
          </cell>
          <cell r="F20">
            <v>506985432</v>
          </cell>
        </row>
        <row r="21">
          <cell r="C21">
            <v>0</v>
          </cell>
          <cell r="F21">
            <v>-155626893</v>
          </cell>
        </row>
        <row r="22">
          <cell r="C22">
            <v>0</v>
          </cell>
          <cell r="F22">
            <v>351358539</v>
          </cell>
        </row>
        <row r="23">
          <cell r="C23">
            <v>680244</v>
          </cell>
          <cell r="F23">
            <v>26745</v>
          </cell>
        </row>
        <row r="24">
          <cell r="C24">
            <v>3310842232</v>
          </cell>
          <cell r="F24">
            <v>26745</v>
          </cell>
        </row>
        <row r="25">
          <cell r="C25">
            <v>10847557601</v>
          </cell>
          <cell r="F25">
            <v>0</v>
          </cell>
        </row>
        <row r="26">
          <cell r="C26">
            <v>33802436</v>
          </cell>
          <cell r="F26">
            <v>0</v>
          </cell>
        </row>
        <row r="27">
          <cell r="C27">
            <v>14344732341</v>
          </cell>
          <cell r="F27">
            <v>351331794</v>
          </cell>
        </row>
        <row r="28">
          <cell r="C28">
            <v>506318553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1211957896</v>
          </cell>
          <cell r="F30">
            <v>351331794</v>
          </cell>
        </row>
        <row r="31">
          <cell r="C31">
            <v>15050371684</v>
          </cell>
          <cell r="F31">
            <v>155653638</v>
          </cell>
        </row>
        <row r="86">
          <cell r="C86">
            <v>2803404284</v>
          </cell>
        </row>
        <row r="91">
          <cell r="C91">
            <v>49937</v>
          </cell>
        </row>
        <row r="92">
          <cell r="C92">
            <v>1585267762</v>
          </cell>
        </row>
        <row r="95">
          <cell r="C95">
            <v>4871</v>
          </cell>
        </row>
        <row r="104">
          <cell r="C104">
            <v>345991735</v>
          </cell>
        </row>
        <row r="105">
          <cell r="C105">
            <v>5340059</v>
          </cell>
        </row>
        <row r="108">
          <cell r="C108">
            <v>3992121373</v>
          </cell>
        </row>
        <row r="109">
          <cell r="C109">
            <v>8006262</v>
          </cell>
        </row>
        <row r="110">
          <cell r="C110">
            <v>19711437</v>
          </cell>
        </row>
        <row r="112">
          <cell r="C112">
            <v>1214034</v>
          </cell>
        </row>
        <row r="113">
          <cell r="C113">
            <v>213948</v>
          </cell>
        </row>
        <row r="116">
          <cell r="C116">
            <v>42751</v>
          </cell>
        </row>
        <row r="118">
          <cell r="C118">
            <v>28823</v>
          </cell>
        </row>
        <row r="119">
          <cell r="C119">
            <v>18260</v>
          </cell>
        </row>
        <row r="120">
          <cell r="C120">
            <v>51517242</v>
          </cell>
        </row>
        <row r="124">
          <cell r="C124">
            <v>288983</v>
          </cell>
        </row>
        <row r="125">
          <cell r="C125">
            <v>8543085</v>
          </cell>
        </row>
        <row r="126">
          <cell r="C126">
            <v>208178</v>
          </cell>
        </row>
        <row r="127">
          <cell r="C127">
            <v>24564</v>
          </cell>
        </row>
        <row r="128">
          <cell r="C128">
            <v>197859</v>
          </cell>
        </row>
        <row r="129">
          <cell r="C129">
            <v>1282</v>
          </cell>
        </row>
        <row r="130">
          <cell r="C130">
            <v>139</v>
          </cell>
        </row>
        <row r="131">
          <cell r="C131">
            <v>14942</v>
          </cell>
        </row>
        <row r="132">
          <cell r="C132">
            <v>25390</v>
          </cell>
        </row>
        <row r="135">
          <cell r="C135">
            <v>1924</v>
          </cell>
        </row>
        <row r="137">
          <cell r="C137">
            <v>489717</v>
          </cell>
        </row>
        <row r="138">
          <cell r="C138">
            <v>13561</v>
          </cell>
        </row>
        <row r="140">
          <cell r="C140">
            <v>540393</v>
          </cell>
        </row>
        <row r="141">
          <cell r="C141">
            <v>41698</v>
          </cell>
        </row>
        <row r="144">
          <cell r="C144">
            <v>3387</v>
          </cell>
        </row>
        <row r="145">
          <cell r="C145">
            <v>6591</v>
          </cell>
        </row>
        <row r="148">
          <cell r="C148">
            <v>3133</v>
          </cell>
        </row>
        <row r="149">
          <cell r="C149">
            <v>100210</v>
          </cell>
        </row>
        <row r="150">
          <cell r="C150">
            <v>348791</v>
          </cell>
        </row>
        <row r="151">
          <cell r="C151">
            <v>774598</v>
          </cell>
        </row>
        <row r="154">
          <cell r="C154">
            <v>4084502555</v>
          </cell>
        </row>
        <row r="162">
          <cell r="C162">
            <v>5743</v>
          </cell>
        </row>
        <row r="164">
          <cell r="C164">
            <v>23565527</v>
          </cell>
        </row>
        <row r="174">
          <cell r="C174">
            <v>0</v>
          </cell>
        </row>
        <row r="175">
          <cell r="C175">
            <v>0</v>
          </cell>
        </row>
        <row r="178">
          <cell r="C178">
            <v>23571270</v>
          </cell>
        </row>
      </sheetData>
      <sheetData sheetId="6"/>
      <sheetData sheetId="7">
        <row r="5">
          <cell r="C5">
            <v>629400</v>
          </cell>
          <cell r="F5">
            <v>1064837661</v>
          </cell>
        </row>
        <row r="6">
          <cell r="C6">
            <v>1047865097</v>
          </cell>
          <cell r="F6">
            <v>2006933</v>
          </cell>
        </row>
        <row r="7">
          <cell r="C7">
            <v>0</v>
          </cell>
          <cell r="F7">
            <v>341106173</v>
          </cell>
        </row>
        <row r="8">
          <cell r="C8">
            <v>1048494497</v>
          </cell>
          <cell r="F8">
            <v>0</v>
          </cell>
        </row>
        <row r="9">
          <cell r="C9">
            <v>0</v>
          </cell>
          <cell r="F9">
            <v>341106173</v>
          </cell>
        </row>
        <row r="10">
          <cell r="C10">
            <v>0</v>
          </cell>
          <cell r="F10">
            <v>706826104</v>
          </cell>
        </row>
        <row r="11">
          <cell r="C11">
            <v>1048494497</v>
          </cell>
          <cell r="F11">
            <v>-19686477</v>
          </cell>
        </row>
        <row r="12">
          <cell r="C12">
            <v>5626231981</v>
          </cell>
          <cell r="F12">
            <v>39174</v>
          </cell>
        </row>
        <row r="13">
          <cell r="C13">
            <v>6674726478</v>
          </cell>
          <cell r="F13">
            <v>687178801</v>
          </cell>
        </row>
        <row r="14">
          <cell r="C14">
            <v>1066844594</v>
          </cell>
          <cell r="F14">
            <v>1435780411</v>
          </cell>
        </row>
        <row r="15">
          <cell r="C15">
            <v>0</v>
          </cell>
          <cell r="F15">
            <v>-748601610</v>
          </cell>
        </row>
        <row r="16">
          <cell r="C16">
            <v>805437636</v>
          </cell>
          <cell r="F16">
            <v>101860</v>
          </cell>
        </row>
        <row r="17">
          <cell r="C17">
            <v>261406958</v>
          </cell>
          <cell r="F17">
            <v>114922360</v>
          </cell>
        </row>
        <row r="18">
          <cell r="C18">
            <v>1237617936</v>
          </cell>
          <cell r="F18">
            <v>-633781110</v>
          </cell>
        </row>
        <row r="19">
          <cell r="C19">
            <v>136564123</v>
          </cell>
          <cell r="F19">
            <v>86168711</v>
          </cell>
        </row>
        <row r="20">
          <cell r="C20">
            <v>0</v>
          </cell>
          <cell r="F20">
            <v>-719949821</v>
          </cell>
        </row>
        <row r="21">
          <cell r="C21">
            <v>0</v>
          </cell>
          <cell r="F21">
            <v>846855430</v>
          </cell>
        </row>
        <row r="22">
          <cell r="C22">
            <v>0</v>
          </cell>
          <cell r="F22">
            <v>126905609</v>
          </cell>
        </row>
        <row r="23">
          <cell r="C23">
            <v>1187997</v>
          </cell>
          <cell r="F23">
            <v>694925</v>
          </cell>
        </row>
        <row r="24">
          <cell r="C24">
            <v>1099865816</v>
          </cell>
          <cell r="F24">
            <v>694925</v>
          </cell>
        </row>
        <row r="25">
          <cell r="C25">
            <v>5172581156</v>
          </cell>
          <cell r="F25">
            <v>0</v>
          </cell>
        </row>
        <row r="26">
          <cell r="C26">
            <v>3120428</v>
          </cell>
          <cell r="F26">
            <v>0</v>
          </cell>
        </row>
        <row r="27">
          <cell r="C27">
            <v>6413319520</v>
          </cell>
          <cell r="F27">
            <v>126212484</v>
          </cell>
        </row>
        <row r="28">
          <cell r="C28">
            <v>787087539</v>
          </cell>
          <cell r="F28">
            <v>0</v>
          </cell>
        </row>
        <row r="29">
          <cell r="C29">
            <v>0</v>
          </cell>
          <cell r="F29">
            <v>-1800</v>
          </cell>
        </row>
        <row r="30">
          <cell r="C30">
            <v>1048494497</v>
          </cell>
          <cell r="F30">
            <v>126212484</v>
          </cell>
        </row>
        <row r="31">
          <cell r="C31">
            <v>6674726478</v>
          </cell>
          <cell r="F31">
            <v>-846162305</v>
          </cell>
        </row>
        <row r="33">
          <cell r="F33">
            <v>0</v>
          </cell>
        </row>
        <row r="86">
          <cell r="C86">
            <v>706826104</v>
          </cell>
        </row>
        <row r="92">
          <cell r="C92">
            <v>19686477</v>
          </cell>
        </row>
        <row r="96">
          <cell r="C96">
            <v>39174</v>
          </cell>
        </row>
        <row r="104">
          <cell r="C104">
            <v>120131775</v>
          </cell>
        </row>
        <row r="105">
          <cell r="C105">
            <v>6080709</v>
          </cell>
        </row>
        <row r="108">
          <cell r="C108">
            <v>1353382583</v>
          </cell>
        </row>
        <row r="109">
          <cell r="C109">
            <v>2731634</v>
          </cell>
        </row>
        <row r="110">
          <cell r="C110">
            <v>24614183</v>
          </cell>
        </row>
        <row r="112">
          <cell r="C112">
            <v>604163</v>
          </cell>
        </row>
        <row r="113">
          <cell r="C113">
            <v>319151</v>
          </cell>
        </row>
        <row r="116">
          <cell r="C116">
            <v>6531</v>
          </cell>
        </row>
        <row r="118">
          <cell r="C118">
            <v>34133</v>
          </cell>
        </row>
        <row r="119">
          <cell r="C119">
            <v>25719</v>
          </cell>
        </row>
        <row r="120">
          <cell r="C120">
            <v>13624755</v>
          </cell>
        </row>
        <row r="121">
          <cell r="C121">
            <v>16713</v>
          </cell>
        </row>
        <row r="124">
          <cell r="C124">
            <v>4413921</v>
          </cell>
        </row>
        <row r="125">
          <cell r="C125">
            <v>32513494</v>
          </cell>
        </row>
        <row r="126">
          <cell r="C126">
            <v>230816</v>
          </cell>
        </row>
        <row r="127">
          <cell r="C127">
            <v>1575</v>
          </cell>
        </row>
        <row r="128">
          <cell r="C128">
            <v>49486</v>
          </cell>
        </row>
        <row r="129">
          <cell r="C129">
            <v>1200</v>
          </cell>
        </row>
        <row r="131">
          <cell r="C131">
            <v>7423</v>
          </cell>
        </row>
        <row r="132">
          <cell r="C132">
            <v>8815</v>
          </cell>
        </row>
        <row r="137">
          <cell r="C137">
            <v>801283</v>
          </cell>
        </row>
        <row r="138">
          <cell r="C138">
            <v>110347</v>
          </cell>
        </row>
        <row r="140">
          <cell r="C140">
            <v>160173</v>
          </cell>
        </row>
        <row r="141">
          <cell r="C141">
            <v>327253</v>
          </cell>
        </row>
        <row r="142">
          <cell r="C142">
            <v>12148</v>
          </cell>
        </row>
        <row r="144">
          <cell r="C144">
            <v>104</v>
          </cell>
        </row>
        <row r="145">
          <cell r="C145">
            <v>16915</v>
          </cell>
        </row>
        <row r="146">
          <cell r="C146">
            <v>24450</v>
          </cell>
        </row>
        <row r="148">
          <cell r="C148">
            <v>8915</v>
          </cell>
        </row>
        <row r="149">
          <cell r="C149">
            <v>385935</v>
          </cell>
        </row>
        <row r="150">
          <cell r="C150">
            <v>126628</v>
          </cell>
        </row>
        <row r="151">
          <cell r="C151">
            <v>1219965</v>
          </cell>
        </row>
        <row r="154">
          <cell r="C154">
            <v>1435780411</v>
          </cell>
        </row>
        <row r="162">
          <cell r="C162">
            <v>37868</v>
          </cell>
        </row>
        <row r="164">
          <cell r="C164">
            <v>985451487</v>
          </cell>
        </row>
        <row r="165">
          <cell r="C165">
            <v>576980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4">
          <cell r="C174">
            <v>0</v>
          </cell>
        </row>
        <row r="175">
          <cell r="C175">
            <v>0</v>
          </cell>
        </row>
        <row r="178">
          <cell r="C178">
            <v>986066335</v>
          </cell>
        </row>
      </sheetData>
      <sheetData sheetId="8"/>
      <sheetData sheetId="9">
        <row r="5">
          <cell r="C5">
            <v>133459</v>
          </cell>
          <cell r="F5">
            <v>105850413</v>
          </cell>
        </row>
        <row r="6">
          <cell r="C6">
            <v>350864945</v>
          </cell>
          <cell r="F6">
            <v>238432371</v>
          </cell>
        </row>
        <row r="7">
          <cell r="C7">
            <v>0</v>
          </cell>
          <cell r="F7">
            <v>5102015</v>
          </cell>
        </row>
        <row r="8">
          <cell r="C8">
            <v>350998404</v>
          </cell>
          <cell r="F8">
            <v>0</v>
          </cell>
        </row>
        <row r="9">
          <cell r="C9">
            <v>0</v>
          </cell>
          <cell r="F9">
            <v>5102015</v>
          </cell>
        </row>
        <row r="10">
          <cell r="C10">
            <v>42206089</v>
          </cell>
          <cell r="F10">
            <v>2178</v>
          </cell>
        </row>
        <row r="11">
          <cell r="C11">
            <v>393204493</v>
          </cell>
          <cell r="F11">
            <v>-412258096</v>
          </cell>
        </row>
        <row r="12">
          <cell r="C12">
            <v>3991525698</v>
          </cell>
          <cell r="F12">
            <v>35970</v>
          </cell>
        </row>
        <row r="13">
          <cell r="C13">
            <v>4384730191</v>
          </cell>
          <cell r="F13">
            <v>-412219948</v>
          </cell>
        </row>
        <row r="14">
          <cell r="C14">
            <v>344282784</v>
          </cell>
          <cell r="F14">
            <v>6178608</v>
          </cell>
        </row>
        <row r="15">
          <cell r="C15">
            <v>0</v>
          </cell>
          <cell r="F15">
            <v>-418398556</v>
          </cell>
        </row>
        <row r="16">
          <cell r="C16">
            <v>75016680</v>
          </cell>
          <cell r="F16">
            <v>0</v>
          </cell>
        </row>
        <row r="17">
          <cell r="C17">
            <v>269266104</v>
          </cell>
          <cell r="F17">
            <v>461724285</v>
          </cell>
        </row>
        <row r="18">
          <cell r="C18">
            <v>6590673</v>
          </cell>
          <cell r="F18">
            <v>43325729</v>
          </cell>
        </row>
        <row r="19">
          <cell r="C19">
            <v>6479178</v>
          </cell>
          <cell r="F19">
            <v>8657154</v>
          </cell>
        </row>
        <row r="20">
          <cell r="C20">
            <v>0</v>
          </cell>
          <cell r="F20">
            <v>34668575</v>
          </cell>
        </row>
        <row r="21">
          <cell r="C21">
            <v>0</v>
          </cell>
          <cell r="F21">
            <v>-198882</v>
          </cell>
        </row>
        <row r="22">
          <cell r="C22">
            <v>0</v>
          </cell>
          <cell r="F22">
            <v>34469693</v>
          </cell>
        </row>
        <row r="23">
          <cell r="C23">
            <v>111495</v>
          </cell>
          <cell r="F23">
            <v>244556</v>
          </cell>
        </row>
        <row r="24">
          <cell r="C24">
            <v>0</v>
          </cell>
          <cell r="F24">
            <v>244556</v>
          </cell>
        </row>
        <row r="25">
          <cell r="C25">
            <v>4100233712</v>
          </cell>
          <cell r="F25">
            <v>0</v>
          </cell>
        </row>
        <row r="26">
          <cell r="C26">
            <v>8639702</v>
          </cell>
          <cell r="F26">
            <v>0</v>
          </cell>
        </row>
        <row r="27">
          <cell r="C27">
            <v>4115464087</v>
          </cell>
          <cell r="F27">
            <v>34225137</v>
          </cell>
        </row>
        <row r="28">
          <cell r="C28">
            <v>123938389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393204493</v>
          </cell>
          <cell r="F30">
            <v>34225137</v>
          </cell>
        </row>
        <row r="31">
          <cell r="C31">
            <v>4384730191</v>
          </cell>
          <cell r="F31">
            <v>443438</v>
          </cell>
        </row>
        <row r="33">
          <cell r="F33">
            <v>0</v>
          </cell>
        </row>
        <row r="86">
          <cell r="C86">
            <v>2178</v>
          </cell>
        </row>
        <row r="91">
          <cell r="C91">
            <v>495485919</v>
          </cell>
        </row>
        <row r="92">
          <cell r="C92">
            <v>907744015</v>
          </cell>
        </row>
        <row r="95">
          <cell r="C95">
            <v>930</v>
          </cell>
        </row>
        <row r="96">
          <cell r="C96">
            <v>35040</v>
          </cell>
        </row>
        <row r="104">
          <cell r="C104">
            <v>33836594</v>
          </cell>
        </row>
        <row r="105">
          <cell r="C105">
            <v>388543</v>
          </cell>
        </row>
        <row r="109">
          <cell r="C109">
            <v>492698</v>
          </cell>
        </row>
        <row r="110">
          <cell r="C110">
            <v>699347</v>
          </cell>
        </row>
        <row r="112">
          <cell r="C112">
            <v>436538</v>
          </cell>
        </row>
        <row r="113">
          <cell r="C113">
            <v>62264</v>
          </cell>
        </row>
        <row r="116">
          <cell r="C116">
            <v>9255</v>
          </cell>
        </row>
        <row r="117">
          <cell r="C117">
            <v>632</v>
          </cell>
        </row>
        <row r="118">
          <cell r="C118">
            <v>9450</v>
          </cell>
        </row>
        <row r="119">
          <cell r="C119">
            <v>63107</v>
          </cell>
        </row>
        <row r="120">
          <cell r="C120">
            <v>869943</v>
          </cell>
        </row>
        <row r="121">
          <cell r="C121">
            <v>9362</v>
          </cell>
        </row>
        <row r="124">
          <cell r="C124">
            <v>281905</v>
          </cell>
        </row>
        <row r="125">
          <cell r="C125">
            <v>682035</v>
          </cell>
        </row>
        <row r="126">
          <cell r="C126">
            <v>109755</v>
          </cell>
        </row>
        <row r="127">
          <cell r="C127">
            <v>440</v>
          </cell>
        </row>
        <row r="128">
          <cell r="C128">
            <v>16466</v>
          </cell>
        </row>
        <row r="129">
          <cell r="C129">
            <v>700</v>
          </cell>
        </row>
        <row r="130">
          <cell r="C130">
            <v>9618</v>
          </cell>
        </row>
        <row r="131">
          <cell r="C131">
            <v>7556</v>
          </cell>
        </row>
        <row r="132">
          <cell r="C132">
            <v>1556</v>
          </cell>
        </row>
        <row r="137">
          <cell r="C137">
            <v>1301868</v>
          </cell>
        </row>
        <row r="138">
          <cell r="C138">
            <v>51959</v>
          </cell>
        </row>
        <row r="140">
          <cell r="C140">
            <v>666505</v>
          </cell>
        </row>
        <row r="141">
          <cell r="C141">
            <v>1059</v>
          </cell>
        </row>
        <row r="144">
          <cell r="C144">
            <v>7941</v>
          </cell>
        </row>
        <row r="145">
          <cell r="C145">
            <v>16638</v>
          </cell>
        </row>
        <row r="146">
          <cell r="C146">
            <v>3112</v>
          </cell>
        </row>
        <row r="148">
          <cell r="C148">
            <v>5349</v>
          </cell>
        </row>
        <row r="149">
          <cell r="C149">
            <v>92250</v>
          </cell>
        </row>
        <row r="150">
          <cell r="C150">
            <v>45858</v>
          </cell>
        </row>
        <row r="151">
          <cell r="C151">
            <v>158692</v>
          </cell>
        </row>
        <row r="152">
          <cell r="C152">
            <v>64750</v>
          </cell>
        </row>
        <row r="154">
          <cell r="C154">
            <v>6178608</v>
          </cell>
        </row>
        <row r="162">
          <cell r="C162">
            <v>62493</v>
          </cell>
        </row>
        <row r="164">
          <cell r="C164">
            <v>121703</v>
          </cell>
        </row>
        <row r="165">
          <cell r="C165">
            <v>22211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206407</v>
          </cell>
        </row>
      </sheetData>
      <sheetData sheetId="10"/>
      <sheetData sheetId="11">
        <row r="5">
          <cell r="C5">
            <v>114681</v>
          </cell>
          <cell r="F5">
            <v>57551266</v>
          </cell>
        </row>
        <row r="6">
          <cell r="C6">
            <v>103470969</v>
          </cell>
          <cell r="F6">
            <v>101655495</v>
          </cell>
        </row>
        <row r="7">
          <cell r="C7">
            <v>0</v>
          </cell>
          <cell r="F7">
            <v>87454027</v>
          </cell>
        </row>
        <row r="8">
          <cell r="C8">
            <v>103585650</v>
          </cell>
          <cell r="F8">
            <v>0</v>
          </cell>
        </row>
        <row r="9">
          <cell r="C9">
            <v>0</v>
          </cell>
          <cell r="F9">
            <v>87454027</v>
          </cell>
        </row>
        <row r="10">
          <cell r="C10">
            <v>208061681</v>
          </cell>
          <cell r="F10">
            <v>2904518214</v>
          </cell>
        </row>
        <row r="11">
          <cell r="C11">
            <v>311647331</v>
          </cell>
          <cell r="F11">
            <v>-3031001457</v>
          </cell>
        </row>
        <row r="12">
          <cell r="C12">
            <v>12600177813</v>
          </cell>
          <cell r="F12">
            <v>77332</v>
          </cell>
        </row>
        <row r="13">
          <cell r="C13">
            <v>12911825144</v>
          </cell>
          <cell r="F13">
            <v>-126405911</v>
          </cell>
        </row>
        <row r="14">
          <cell r="C14">
            <v>151072083</v>
          </cell>
          <cell r="F14">
            <v>15533830</v>
          </cell>
        </row>
        <row r="15">
          <cell r="C15">
            <v>8134678</v>
          </cell>
          <cell r="F15">
            <v>-141939741</v>
          </cell>
        </row>
        <row r="16">
          <cell r="C16">
            <v>71084044</v>
          </cell>
          <cell r="F16">
            <v>0</v>
          </cell>
        </row>
        <row r="17">
          <cell r="C17">
            <v>88122717</v>
          </cell>
          <cell r="F17">
            <v>288109095</v>
          </cell>
        </row>
        <row r="18">
          <cell r="C18">
            <v>83968312</v>
          </cell>
          <cell r="F18">
            <v>146169354</v>
          </cell>
        </row>
        <row r="19">
          <cell r="C19">
            <v>83268633</v>
          </cell>
          <cell r="F19">
            <v>7243196</v>
          </cell>
        </row>
        <row r="20">
          <cell r="C20">
            <v>0</v>
          </cell>
          <cell r="F20">
            <v>138926158</v>
          </cell>
        </row>
        <row r="21">
          <cell r="C21">
            <v>0</v>
          </cell>
          <cell r="F21">
            <v>-3037395</v>
          </cell>
        </row>
        <row r="22">
          <cell r="C22">
            <v>0</v>
          </cell>
          <cell r="F22">
            <v>135888763</v>
          </cell>
        </row>
        <row r="23">
          <cell r="C23">
            <v>699679</v>
          </cell>
          <cell r="F23">
            <v>170262</v>
          </cell>
        </row>
        <row r="24">
          <cell r="C24">
            <v>0</v>
          </cell>
          <cell r="F24">
            <v>170262</v>
          </cell>
        </row>
        <row r="25">
          <cell r="C25">
            <v>12715010478</v>
          </cell>
          <cell r="F25">
            <v>0</v>
          </cell>
        </row>
        <row r="26">
          <cell r="C26">
            <v>24723637</v>
          </cell>
          <cell r="F26">
            <v>0</v>
          </cell>
        </row>
        <row r="27">
          <cell r="C27">
            <v>12823702427</v>
          </cell>
          <cell r="F27">
            <v>135718501</v>
          </cell>
        </row>
        <row r="28">
          <cell r="C28">
            <v>223524614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311647331</v>
          </cell>
          <cell r="F30">
            <v>135718501</v>
          </cell>
        </row>
        <row r="31">
          <cell r="C31">
            <v>12911825144</v>
          </cell>
          <cell r="F31">
            <v>3207657</v>
          </cell>
        </row>
        <row r="86">
          <cell r="C86">
            <v>2904518214</v>
          </cell>
        </row>
        <row r="92">
          <cell r="C92">
            <v>3031001457</v>
          </cell>
        </row>
        <row r="95">
          <cell r="C95">
            <v>4750</v>
          </cell>
        </row>
        <row r="96">
          <cell r="C96">
            <v>72582</v>
          </cell>
        </row>
        <row r="104">
          <cell r="C104">
            <v>134116729</v>
          </cell>
        </row>
        <row r="105">
          <cell r="C105">
            <v>1601772</v>
          </cell>
        </row>
        <row r="109">
          <cell r="C109">
            <v>727055</v>
          </cell>
        </row>
        <row r="110">
          <cell r="C110">
            <v>3476697</v>
          </cell>
        </row>
        <row r="112">
          <cell r="C112">
            <v>599143</v>
          </cell>
        </row>
        <row r="113">
          <cell r="C113">
            <v>246524</v>
          </cell>
        </row>
        <row r="118">
          <cell r="C118">
            <v>33246</v>
          </cell>
        </row>
        <row r="119">
          <cell r="C119">
            <v>1082</v>
          </cell>
        </row>
        <row r="120">
          <cell r="C120">
            <v>3077943</v>
          </cell>
        </row>
        <row r="124">
          <cell r="C124">
            <v>2011988</v>
          </cell>
        </row>
        <row r="125">
          <cell r="C125">
            <v>1859361</v>
          </cell>
        </row>
        <row r="126">
          <cell r="C126">
            <v>259425</v>
          </cell>
        </row>
        <row r="127">
          <cell r="C127">
            <v>50000</v>
          </cell>
        </row>
        <row r="128">
          <cell r="C128">
            <v>132827</v>
          </cell>
        </row>
        <row r="130">
          <cell r="C130">
            <v>2308</v>
          </cell>
        </row>
        <row r="131">
          <cell r="C131">
            <v>49757</v>
          </cell>
        </row>
        <row r="132">
          <cell r="C132">
            <v>4672</v>
          </cell>
        </row>
        <row r="134">
          <cell r="C134">
            <v>12251</v>
          </cell>
        </row>
        <row r="137">
          <cell r="C137">
            <v>436406</v>
          </cell>
        </row>
        <row r="138">
          <cell r="C138">
            <v>33125</v>
          </cell>
        </row>
        <row r="140">
          <cell r="C140">
            <v>332973</v>
          </cell>
        </row>
        <row r="141">
          <cell r="C141">
            <v>1329198</v>
          </cell>
        </row>
        <row r="146">
          <cell r="C146">
            <v>25791</v>
          </cell>
        </row>
        <row r="148">
          <cell r="C148">
            <v>36552</v>
          </cell>
        </row>
        <row r="149">
          <cell r="C149">
            <v>27570</v>
          </cell>
        </row>
        <row r="150">
          <cell r="C150">
            <v>33064</v>
          </cell>
        </row>
        <row r="151">
          <cell r="C151">
            <v>277060</v>
          </cell>
        </row>
        <row r="152">
          <cell r="C152">
            <v>453595</v>
          </cell>
        </row>
        <row r="153">
          <cell r="C153">
            <v>4217</v>
          </cell>
        </row>
        <row r="154">
          <cell r="C154">
            <v>15533830</v>
          </cell>
        </row>
        <row r="162">
          <cell r="C162">
            <v>6814</v>
          </cell>
        </row>
        <row r="164">
          <cell r="C164">
            <v>82405</v>
          </cell>
        </row>
        <row r="165">
          <cell r="C165">
            <v>1010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90229</v>
          </cell>
        </row>
      </sheetData>
      <sheetData sheetId="12"/>
      <sheetData sheetId="13">
        <row r="5">
          <cell r="C5">
            <v>0</v>
          </cell>
          <cell r="F5">
            <v>253350224</v>
          </cell>
        </row>
        <row r="6">
          <cell r="C6">
            <v>300341569</v>
          </cell>
          <cell r="F6">
            <v>3206109</v>
          </cell>
        </row>
        <row r="7">
          <cell r="C7">
            <v>0</v>
          </cell>
          <cell r="F7">
            <v>3992287</v>
          </cell>
        </row>
        <row r="8">
          <cell r="C8">
            <v>300341569</v>
          </cell>
          <cell r="F8">
            <v>0</v>
          </cell>
        </row>
        <row r="9">
          <cell r="C9">
            <v>0</v>
          </cell>
          <cell r="F9">
            <v>3992287</v>
          </cell>
        </row>
        <row r="10">
          <cell r="C10">
            <v>58266330</v>
          </cell>
          <cell r="F10">
            <v>865007215</v>
          </cell>
        </row>
        <row r="11">
          <cell r="C11">
            <v>358607899</v>
          </cell>
          <cell r="F11">
            <v>-832982233</v>
          </cell>
        </row>
        <row r="12">
          <cell r="C12">
            <v>4355386528</v>
          </cell>
          <cell r="F12">
            <v>164616</v>
          </cell>
        </row>
        <row r="13">
          <cell r="C13">
            <v>4713994427</v>
          </cell>
          <cell r="F13">
            <v>32189598</v>
          </cell>
        </row>
        <row r="14">
          <cell r="C14">
            <v>246337476</v>
          </cell>
          <cell r="F14">
            <v>7808871</v>
          </cell>
        </row>
        <row r="15">
          <cell r="C15">
            <v>10218857</v>
          </cell>
          <cell r="F15">
            <v>24380727</v>
          </cell>
        </row>
        <row r="16">
          <cell r="C16">
            <v>0</v>
          </cell>
          <cell r="F16">
            <v>0</v>
          </cell>
        </row>
        <row r="17">
          <cell r="C17">
            <v>256556333</v>
          </cell>
          <cell r="F17">
            <v>28787850</v>
          </cell>
        </row>
        <row r="18">
          <cell r="C18">
            <v>6011069</v>
          </cell>
          <cell r="F18">
            <v>53168577</v>
          </cell>
        </row>
        <row r="19">
          <cell r="C19">
            <v>5795193</v>
          </cell>
          <cell r="F19">
            <v>12312586</v>
          </cell>
        </row>
        <row r="20">
          <cell r="C20">
            <v>0</v>
          </cell>
          <cell r="F20">
            <v>40855991</v>
          </cell>
        </row>
        <row r="21">
          <cell r="C21">
            <v>0</v>
          </cell>
          <cell r="F21">
            <v>-3872659</v>
          </cell>
        </row>
        <row r="22">
          <cell r="C22">
            <v>0</v>
          </cell>
          <cell r="F22">
            <v>36983332</v>
          </cell>
        </row>
        <row r="23">
          <cell r="C23">
            <v>215876</v>
          </cell>
          <cell r="F23">
            <v>393749</v>
          </cell>
        </row>
        <row r="24">
          <cell r="C24">
            <v>0</v>
          </cell>
          <cell r="F24">
            <v>393749</v>
          </cell>
        </row>
        <row r="25">
          <cell r="C25">
            <v>4449814316</v>
          </cell>
          <cell r="F25">
            <v>0</v>
          </cell>
        </row>
        <row r="26">
          <cell r="C26">
            <v>1612709</v>
          </cell>
          <cell r="F26">
            <v>0</v>
          </cell>
        </row>
        <row r="27">
          <cell r="C27">
            <v>4457438094</v>
          </cell>
          <cell r="F27">
            <v>36589583</v>
          </cell>
        </row>
        <row r="28">
          <cell r="C28">
            <v>102051566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358607899</v>
          </cell>
          <cell r="F30">
            <v>36589583</v>
          </cell>
        </row>
        <row r="31">
          <cell r="C31">
            <v>4713994427</v>
          </cell>
          <cell r="F31">
            <v>4266408</v>
          </cell>
        </row>
        <row r="86">
          <cell r="C86">
            <v>865007215</v>
          </cell>
        </row>
        <row r="92">
          <cell r="C92">
            <v>832982233</v>
          </cell>
        </row>
        <row r="95">
          <cell r="C95">
            <v>17579</v>
          </cell>
        </row>
        <row r="96">
          <cell r="C96">
            <v>22737</v>
          </cell>
        </row>
        <row r="97">
          <cell r="C97">
            <v>124300</v>
          </cell>
        </row>
        <row r="104">
          <cell r="C104">
            <v>36081463</v>
          </cell>
        </row>
        <row r="105">
          <cell r="C105">
            <v>508120</v>
          </cell>
        </row>
        <row r="109">
          <cell r="C109">
            <v>417413</v>
          </cell>
        </row>
        <row r="110">
          <cell r="C110">
            <v>2907308</v>
          </cell>
        </row>
        <row r="112">
          <cell r="C112">
            <v>169603</v>
          </cell>
        </row>
        <row r="113">
          <cell r="C113">
            <v>66184</v>
          </cell>
        </row>
        <row r="116">
          <cell r="C116">
            <v>23222</v>
          </cell>
        </row>
        <row r="118">
          <cell r="C118">
            <v>1637</v>
          </cell>
        </row>
        <row r="119">
          <cell r="C119">
            <v>34729</v>
          </cell>
        </row>
        <row r="120">
          <cell r="C120">
            <v>1061533</v>
          </cell>
        </row>
        <row r="121">
          <cell r="C121">
            <v>24199</v>
          </cell>
        </row>
        <row r="124">
          <cell r="C124">
            <v>798655</v>
          </cell>
        </row>
        <row r="125">
          <cell r="C125">
            <v>763924</v>
          </cell>
        </row>
        <row r="126">
          <cell r="C126">
            <v>268082</v>
          </cell>
        </row>
        <row r="128">
          <cell r="C128">
            <v>47289</v>
          </cell>
        </row>
        <row r="129">
          <cell r="C129">
            <v>7695</v>
          </cell>
        </row>
        <row r="130">
          <cell r="C130">
            <v>1275</v>
          </cell>
        </row>
        <row r="131">
          <cell r="C131">
            <v>21787</v>
          </cell>
        </row>
        <row r="132">
          <cell r="C132">
            <v>669</v>
          </cell>
        </row>
        <row r="136">
          <cell r="C136">
            <v>335538</v>
          </cell>
        </row>
        <row r="137">
          <cell r="C137">
            <v>41857</v>
          </cell>
        </row>
        <row r="140">
          <cell r="C140">
            <v>86182</v>
          </cell>
        </row>
        <row r="141">
          <cell r="C141">
            <v>202845</v>
          </cell>
        </row>
        <row r="144">
          <cell r="C144">
            <v>300</v>
          </cell>
        </row>
        <row r="145">
          <cell r="C145">
            <v>85029</v>
          </cell>
        </row>
        <row r="148">
          <cell r="C148">
            <v>14598</v>
          </cell>
        </row>
        <row r="149">
          <cell r="C149">
            <v>215577</v>
          </cell>
        </row>
        <row r="150">
          <cell r="C150">
            <v>143694</v>
          </cell>
        </row>
        <row r="151">
          <cell r="C151">
            <v>68047</v>
          </cell>
        </row>
        <row r="154">
          <cell r="C154">
            <v>7808871</v>
          </cell>
        </row>
        <row r="162">
          <cell r="C162">
            <v>14477</v>
          </cell>
        </row>
        <row r="164">
          <cell r="C164">
            <v>238998</v>
          </cell>
        </row>
        <row r="166">
          <cell r="C166">
            <v>253475</v>
          </cell>
        </row>
        <row r="171">
          <cell r="C171">
            <v>4990</v>
          </cell>
        </row>
        <row r="178">
          <cell r="C178">
            <v>4121144</v>
          </cell>
        </row>
      </sheetData>
      <sheetData sheetId="14"/>
      <sheetData sheetId="15">
        <row r="5">
          <cell r="C5">
            <v>0</v>
          </cell>
          <cell r="F5">
            <v>106001769</v>
          </cell>
        </row>
        <row r="6">
          <cell r="C6">
            <v>336936551</v>
          </cell>
          <cell r="F6">
            <v>152459656</v>
          </cell>
        </row>
        <row r="7">
          <cell r="C7">
            <v>0</v>
          </cell>
          <cell r="F7">
            <v>7683417</v>
          </cell>
        </row>
        <row r="8">
          <cell r="C8">
            <v>336936551</v>
          </cell>
          <cell r="F8">
            <v>0</v>
          </cell>
        </row>
        <row r="9">
          <cell r="C9">
            <v>0</v>
          </cell>
          <cell r="F9">
            <v>7683417</v>
          </cell>
        </row>
        <row r="10">
          <cell r="C10">
            <v>129834348</v>
          </cell>
          <cell r="F10">
            <v>1189699792</v>
          </cell>
        </row>
        <row r="11">
          <cell r="C11">
            <v>466770899</v>
          </cell>
          <cell r="F11">
            <v>-1132756776</v>
          </cell>
        </row>
        <row r="12">
          <cell r="C12">
            <v>7145116724</v>
          </cell>
          <cell r="F12">
            <v>77685</v>
          </cell>
        </row>
        <row r="13">
          <cell r="C13">
            <v>7611887623</v>
          </cell>
          <cell r="F13">
            <v>57020701</v>
          </cell>
        </row>
        <row r="14">
          <cell r="C14">
            <v>255452423</v>
          </cell>
          <cell r="F14">
            <v>7671058</v>
          </cell>
        </row>
        <row r="15">
          <cell r="C15">
            <v>3009002</v>
          </cell>
          <cell r="F15">
            <v>49349643</v>
          </cell>
        </row>
        <row r="16">
          <cell r="C16">
            <v>0</v>
          </cell>
          <cell r="F16">
            <v>38328</v>
          </cell>
        </row>
        <row r="17">
          <cell r="C17">
            <v>258461425</v>
          </cell>
          <cell r="F17">
            <v>0</v>
          </cell>
        </row>
        <row r="18">
          <cell r="C18">
            <v>7630791</v>
          </cell>
          <cell r="F18">
            <v>49311315</v>
          </cell>
        </row>
        <row r="19">
          <cell r="C19">
            <v>7630791</v>
          </cell>
          <cell r="F19">
            <v>9847237</v>
          </cell>
        </row>
        <row r="20">
          <cell r="C20">
            <v>0</v>
          </cell>
          <cell r="F20">
            <v>39464078</v>
          </cell>
        </row>
        <row r="21">
          <cell r="C21">
            <v>0</v>
          </cell>
          <cell r="F21">
            <v>32470934</v>
          </cell>
        </row>
        <row r="22">
          <cell r="C22">
            <v>0</v>
          </cell>
          <cell r="F22">
            <v>71935012</v>
          </cell>
        </row>
        <row r="23">
          <cell r="C23">
            <v>0</v>
          </cell>
          <cell r="F23">
            <v>152779</v>
          </cell>
        </row>
        <row r="24">
          <cell r="C24">
            <v>0</v>
          </cell>
          <cell r="F24">
            <v>152779</v>
          </cell>
        </row>
        <row r="25">
          <cell r="C25">
            <v>7343687600</v>
          </cell>
          <cell r="F25">
            <v>0</v>
          </cell>
        </row>
        <row r="26">
          <cell r="C26">
            <v>2107807</v>
          </cell>
          <cell r="F26">
            <v>0</v>
          </cell>
        </row>
        <row r="27">
          <cell r="C27">
            <v>7353426198</v>
          </cell>
          <cell r="F27">
            <v>71782233</v>
          </cell>
        </row>
        <row r="28">
          <cell r="C28">
            <v>208309474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466770899</v>
          </cell>
          <cell r="F30">
            <v>71782233</v>
          </cell>
        </row>
        <row r="31">
          <cell r="C31">
            <v>7611887623</v>
          </cell>
          <cell r="F31">
            <v>-32318155</v>
          </cell>
        </row>
        <row r="86">
          <cell r="C86">
            <v>1189699792</v>
          </cell>
        </row>
        <row r="92">
          <cell r="C92">
            <v>1132756776</v>
          </cell>
        </row>
        <row r="95">
          <cell r="C95">
            <v>38423</v>
          </cell>
        </row>
        <row r="96">
          <cell r="C96">
            <v>25714</v>
          </cell>
        </row>
        <row r="97">
          <cell r="C97">
            <v>13548</v>
          </cell>
        </row>
        <row r="104">
          <cell r="C104">
            <v>70468389</v>
          </cell>
        </row>
        <row r="105">
          <cell r="C105">
            <v>1313844</v>
          </cell>
        </row>
        <row r="109">
          <cell r="C109">
            <v>549975</v>
          </cell>
        </row>
        <row r="110">
          <cell r="C110">
            <v>1303455</v>
          </cell>
        </row>
        <row r="112">
          <cell r="C112">
            <v>129963</v>
          </cell>
        </row>
        <row r="113">
          <cell r="C113">
            <v>60028</v>
          </cell>
        </row>
        <row r="114">
          <cell r="C114">
            <v>72</v>
          </cell>
        </row>
        <row r="118">
          <cell r="C118">
            <v>65</v>
          </cell>
        </row>
        <row r="119">
          <cell r="C119">
            <v>27694</v>
          </cell>
        </row>
        <row r="120">
          <cell r="C120">
            <v>2499819</v>
          </cell>
        </row>
        <row r="123">
          <cell r="C123">
            <v>1000</v>
          </cell>
        </row>
        <row r="124">
          <cell r="C124">
            <v>315660</v>
          </cell>
        </row>
        <row r="125">
          <cell r="C125">
            <v>930741</v>
          </cell>
        </row>
        <row r="126">
          <cell r="C126">
            <v>58601</v>
          </cell>
        </row>
        <row r="127">
          <cell r="C127">
            <v>3641</v>
          </cell>
        </row>
        <row r="128">
          <cell r="C128">
            <v>11695</v>
          </cell>
        </row>
        <row r="129">
          <cell r="C129">
            <v>180</v>
          </cell>
        </row>
        <row r="131">
          <cell r="C131">
            <v>6036</v>
          </cell>
        </row>
        <row r="132">
          <cell r="C132">
            <v>1894</v>
          </cell>
        </row>
        <row r="134">
          <cell r="C134">
            <v>60</v>
          </cell>
        </row>
        <row r="135">
          <cell r="C135">
            <v>448983</v>
          </cell>
        </row>
        <row r="136">
          <cell r="C136">
            <v>407106</v>
          </cell>
        </row>
        <row r="138">
          <cell r="C138">
            <v>38494</v>
          </cell>
        </row>
        <row r="140">
          <cell r="C140">
            <v>88365</v>
          </cell>
        </row>
        <row r="141">
          <cell r="C141">
            <v>440820</v>
          </cell>
        </row>
        <row r="144">
          <cell r="C144">
            <v>1128</v>
          </cell>
        </row>
        <row r="146">
          <cell r="C146">
            <v>24850</v>
          </cell>
        </row>
        <row r="148">
          <cell r="C148">
            <v>2380</v>
          </cell>
        </row>
        <row r="149">
          <cell r="C149">
            <v>98136</v>
          </cell>
        </row>
        <row r="150">
          <cell r="C150">
            <v>20315</v>
          </cell>
        </row>
        <row r="151">
          <cell r="C151">
            <v>199902</v>
          </cell>
        </row>
        <row r="154">
          <cell r="C154">
            <v>7671058</v>
          </cell>
        </row>
        <row r="159">
          <cell r="C159">
            <v>36594735</v>
          </cell>
        </row>
        <row r="164">
          <cell r="C164">
            <v>7385944</v>
          </cell>
        </row>
        <row r="165">
          <cell r="C165">
            <v>43980679</v>
          </cell>
        </row>
        <row r="177">
          <cell r="C177">
            <v>9955979</v>
          </cell>
        </row>
        <row r="178">
          <cell r="C178">
            <v>1553766</v>
          </cell>
        </row>
        <row r="180">
          <cell r="C180">
            <v>11509745</v>
          </cell>
        </row>
      </sheetData>
      <sheetData sheetId="16"/>
      <sheetData sheetId="17">
        <row r="5">
          <cell r="C5">
            <v>980222203</v>
          </cell>
          <cell r="F5">
            <v>818054085</v>
          </cell>
        </row>
        <row r="6">
          <cell r="C6">
            <v>-2554105856</v>
          </cell>
          <cell r="F6">
            <v>64030889</v>
          </cell>
        </row>
        <row r="7">
          <cell r="C7">
            <v>0</v>
          </cell>
          <cell r="F7">
            <v>58139678</v>
          </cell>
        </row>
        <row r="8">
          <cell r="C8">
            <v>-1573883653</v>
          </cell>
          <cell r="F8">
            <v>0</v>
          </cell>
        </row>
        <row r="9">
          <cell r="C9">
            <v>-113605</v>
          </cell>
          <cell r="F9">
            <v>58139678</v>
          </cell>
        </row>
        <row r="10">
          <cell r="C10">
            <v>227978218</v>
          </cell>
          <cell r="F10">
            <v>435396741</v>
          </cell>
        </row>
        <row r="11">
          <cell r="C11">
            <v>-1346019040</v>
          </cell>
          <cell r="F11">
            <v>-497780247</v>
          </cell>
        </row>
        <row r="12">
          <cell r="C12">
            <v>3902576425</v>
          </cell>
          <cell r="F12">
            <v>390164</v>
          </cell>
        </row>
        <row r="13">
          <cell r="C13">
            <v>2556557385</v>
          </cell>
          <cell r="F13">
            <v>-61993342</v>
          </cell>
        </row>
        <row r="14">
          <cell r="C14">
            <v>5691460</v>
          </cell>
          <cell r="F14">
            <v>26923886</v>
          </cell>
        </row>
        <row r="15">
          <cell r="C15">
            <v>876393514</v>
          </cell>
          <cell r="F15">
            <v>-88917228</v>
          </cell>
        </row>
        <row r="16">
          <cell r="C16">
            <v>2504210</v>
          </cell>
          <cell r="F16">
            <v>0</v>
          </cell>
        </row>
        <row r="17">
          <cell r="C17">
            <v>879580764</v>
          </cell>
          <cell r="F17">
            <v>41962579</v>
          </cell>
        </row>
        <row r="18">
          <cell r="C18">
            <v>48149921</v>
          </cell>
          <cell r="F18">
            <v>-46954649</v>
          </cell>
        </row>
        <row r="19">
          <cell r="C19">
            <v>46030663</v>
          </cell>
          <cell r="F19">
            <v>41572100</v>
          </cell>
        </row>
        <row r="20">
          <cell r="C20">
            <v>0</v>
          </cell>
          <cell r="F20">
            <v>-88526749</v>
          </cell>
        </row>
        <row r="21">
          <cell r="C21">
            <v>0</v>
          </cell>
          <cell r="F21">
            <v>90413180</v>
          </cell>
        </row>
        <row r="22">
          <cell r="C22">
            <v>0</v>
          </cell>
          <cell r="F22">
            <v>1886431</v>
          </cell>
        </row>
        <row r="23">
          <cell r="C23">
            <v>2119258</v>
          </cell>
          <cell r="F23">
            <v>-113388993</v>
          </cell>
        </row>
        <row r="24">
          <cell r="C24">
            <v>0</v>
          </cell>
          <cell r="F24">
            <v>-113388993</v>
          </cell>
        </row>
        <row r="25">
          <cell r="C25">
            <v>1600536988</v>
          </cell>
          <cell r="F25">
            <v>0</v>
          </cell>
        </row>
        <row r="26">
          <cell r="C26">
            <v>28275312</v>
          </cell>
          <cell r="F26">
            <v>0</v>
          </cell>
        </row>
        <row r="27">
          <cell r="C27">
            <v>1676962221</v>
          </cell>
          <cell r="F27">
            <v>115275424</v>
          </cell>
        </row>
        <row r="28">
          <cell r="C28">
            <v>-2225614204</v>
          </cell>
          <cell r="F28">
            <v>0</v>
          </cell>
        </row>
        <row r="29">
          <cell r="C29">
            <v>14400</v>
          </cell>
          <cell r="F29">
            <v>0</v>
          </cell>
        </row>
        <row r="30">
          <cell r="C30">
            <v>-1346019040</v>
          </cell>
          <cell r="F30">
            <v>115275424</v>
          </cell>
        </row>
        <row r="31">
          <cell r="C31">
            <v>2556557385</v>
          </cell>
          <cell r="F31">
            <v>-203802173</v>
          </cell>
        </row>
        <row r="36">
          <cell r="F36">
            <v>0</v>
          </cell>
        </row>
        <row r="86">
          <cell r="C86">
            <v>435396741</v>
          </cell>
        </row>
        <row r="92">
          <cell r="C92">
            <v>497780247</v>
          </cell>
        </row>
        <row r="95">
          <cell r="C95">
            <v>350802</v>
          </cell>
        </row>
        <row r="96">
          <cell r="C96">
            <v>12755</v>
          </cell>
        </row>
        <row r="98">
          <cell r="C98">
            <v>26607</v>
          </cell>
        </row>
        <row r="104">
          <cell r="C104">
            <v>115155076</v>
          </cell>
        </row>
        <row r="105">
          <cell r="C105">
            <v>120348</v>
          </cell>
        </row>
        <row r="109">
          <cell r="C109">
            <v>2475923</v>
          </cell>
        </row>
        <row r="110">
          <cell r="C110">
            <v>14058488</v>
          </cell>
        </row>
        <row r="112">
          <cell r="C112">
            <v>998091</v>
          </cell>
        </row>
        <row r="113">
          <cell r="C113">
            <v>347553</v>
          </cell>
        </row>
        <row r="118">
          <cell r="C118">
            <v>10924</v>
          </cell>
        </row>
        <row r="119">
          <cell r="C119">
            <v>6095</v>
          </cell>
        </row>
        <row r="120">
          <cell r="C120">
            <v>1726040</v>
          </cell>
        </row>
        <row r="123">
          <cell r="C123">
            <v>1396787</v>
          </cell>
        </row>
        <row r="125">
          <cell r="C125">
            <v>2797953</v>
          </cell>
        </row>
        <row r="126">
          <cell r="C126">
            <v>517225</v>
          </cell>
        </row>
        <row r="127">
          <cell r="C127">
            <v>20982</v>
          </cell>
        </row>
        <row r="128">
          <cell r="C128">
            <v>76476</v>
          </cell>
        </row>
        <row r="129">
          <cell r="C129">
            <v>16500</v>
          </cell>
        </row>
        <row r="130">
          <cell r="C130">
            <v>2868</v>
          </cell>
        </row>
        <row r="131">
          <cell r="C131">
            <v>9370</v>
          </cell>
        </row>
        <row r="132">
          <cell r="C132">
            <v>2080</v>
          </cell>
        </row>
        <row r="133">
          <cell r="C133">
            <v>9017</v>
          </cell>
        </row>
        <row r="134">
          <cell r="C134">
            <v>827</v>
          </cell>
        </row>
        <row r="137">
          <cell r="C137">
            <v>751211</v>
          </cell>
        </row>
        <row r="138">
          <cell r="C138">
            <v>144168</v>
          </cell>
        </row>
        <row r="139">
          <cell r="C139">
            <v>19500</v>
          </cell>
        </row>
        <row r="140">
          <cell r="C140">
            <v>284947</v>
          </cell>
        </row>
        <row r="141">
          <cell r="C141">
            <v>561922</v>
          </cell>
        </row>
        <row r="145">
          <cell r="C145">
            <v>21981</v>
          </cell>
        </row>
        <row r="146">
          <cell r="C146">
            <v>23825</v>
          </cell>
        </row>
        <row r="148">
          <cell r="C148">
            <v>6412</v>
          </cell>
        </row>
        <row r="149">
          <cell r="C149">
            <v>411595</v>
          </cell>
        </row>
        <row r="150">
          <cell r="C150">
            <v>76393</v>
          </cell>
        </row>
        <row r="151">
          <cell r="C151">
            <v>148733</v>
          </cell>
        </row>
        <row r="154">
          <cell r="C154">
            <v>26923886</v>
          </cell>
        </row>
        <row r="161">
          <cell r="C161">
            <v>46052</v>
          </cell>
        </row>
        <row r="163">
          <cell r="C163">
            <v>90870329</v>
          </cell>
        </row>
        <row r="164">
          <cell r="C164">
            <v>32901</v>
          </cell>
        </row>
        <row r="165">
          <cell r="C165">
            <v>90949282</v>
          </cell>
        </row>
        <row r="168">
          <cell r="C168">
            <v>500000</v>
          </cell>
        </row>
        <row r="169">
          <cell r="C169">
            <v>9600</v>
          </cell>
        </row>
        <row r="171">
          <cell r="C171">
            <v>2640</v>
          </cell>
        </row>
        <row r="177">
          <cell r="C177">
            <v>23862</v>
          </cell>
        </row>
        <row r="180">
          <cell r="C180">
            <v>536102</v>
          </cell>
        </row>
      </sheetData>
      <sheetData sheetId="18"/>
      <sheetData sheetId="19">
        <row r="5">
          <cell r="C5">
            <v>1816821</v>
          </cell>
          <cell r="F5">
            <v>738549957</v>
          </cell>
        </row>
        <row r="6">
          <cell r="C6">
            <v>-7182044474</v>
          </cell>
          <cell r="F6">
            <v>585341392</v>
          </cell>
        </row>
        <row r="7">
          <cell r="C7">
            <v>0</v>
          </cell>
          <cell r="F7">
            <v>180802989</v>
          </cell>
        </row>
        <row r="8">
          <cell r="C8">
            <v>-7180227653</v>
          </cell>
          <cell r="F8">
            <v>0</v>
          </cell>
        </row>
        <row r="9">
          <cell r="C9">
            <v>5100860</v>
          </cell>
          <cell r="F9">
            <v>180802989</v>
          </cell>
        </row>
        <row r="10">
          <cell r="C10">
            <v>0</v>
          </cell>
          <cell r="F10">
            <v>653498989</v>
          </cell>
        </row>
        <row r="11">
          <cell r="C11">
            <v>-7175126793</v>
          </cell>
          <cell r="F11">
            <v>-2335544806</v>
          </cell>
        </row>
        <row r="12">
          <cell r="C12">
            <v>11714534907</v>
          </cell>
          <cell r="F12">
            <v>0</v>
          </cell>
        </row>
        <row r="13">
          <cell r="C13">
            <v>4539408114</v>
          </cell>
          <cell r="F13">
            <v>-1682045817</v>
          </cell>
        </row>
        <row r="14">
          <cell r="C14">
            <v>1317859084</v>
          </cell>
          <cell r="F14">
            <v>115947961</v>
          </cell>
        </row>
        <row r="15">
          <cell r="C15">
            <v>6032265</v>
          </cell>
          <cell r="F15">
            <v>-1797993778</v>
          </cell>
        </row>
        <row r="16">
          <cell r="C16">
            <v>602276165</v>
          </cell>
          <cell r="F16">
            <v>0</v>
          </cell>
        </row>
        <row r="17">
          <cell r="C17">
            <v>721615184</v>
          </cell>
          <cell r="F17">
            <v>66006016</v>
          </cell>
        </row>
        <row r="18">
          <cell r="C18">
            <v>305300889</v>
          </cell>
          <cell r="F18">
            <v>-1731987762</v>
          </cell>
        </row>
        <row r="19">
          <cell r="C19">
            <v>293919162</v>
          </cell>
          <cell r="F19">
            <v>71120506</v>
          </cell>
        </row>
        <row r="20">
          <cell r="C20">
            <v>0</v>
          </cell>
          <cell r="F20">
            <v>-1803108268</v>
          </cell>
        </row>
        <row r="21">
          <cell r="C21">
            <v>0</v>
          </cell>
          <cell r="F21">
            <v>-7421655</v>
          </cell>
        </row>
        <row r="22">
          <cell r="C22">
            <v>0</v>
          </cell>
          <cell r="F22">
            <v>-1810529923</v>
          </cell>
        </row>
        <row r="23">
          <cell r="C23">
            <v>11381727</v>
          </cell>
          <cell r="F23">
            <v>-2184325685</v>
          </cell>
        </row>
        <row r="24">
          <cell r="C24">
            <v>0</v>
          </cell>
          <cell r="F24">
            <v>-2184325685</v>
          </cell>
        </row>
        <row r="25">
          <cell r="C25">
            <v>3514503666</v>
          </cell>
          <cell r="F25">
            <v>0</v>
          </cell>
        </row>
        <row r="26">
          <cell r="C26">
            <v>-2011625</v>
          </cell>
          <cell r="F26">
            <v>0</v>
          </cell>
        </row>
        <row r="27">
          <cell r="C27">
            <v>3817792930</v>
          </cell>
          <cell r="F27">
            <v>405560535</v>
          </cell>
        </row>
        <row r="28">
          <cell r="C28">
            <v>-7896741977</v>
          </cell>
          <cell r="F28">
            <v>-31764773</v>
          </cell>
        </row>
        <row r="29">
          <cell r="C29">
            <v>0</v>
          </cell>
          <cell r="F29">
            <v>0</v>
          </cell>
        </row>
        <row r="30">
          <cell r="C30">
            <v>-7175126793</v>
          </cell>
          <cell r="F30">
            <v>405560535</v>
          </cell>
        </row>
        <row r="31">
          <cell r="C31">
            <v>4539408114</v>
          </cell>
          <cell r="F31">
            <v>-2208668803</v>
          </cell>
        </row>
        <row r="86">
          <cell r="C86">
            <v>653498989</v>
          </cell>
        </row>
        <row r="90">
          <cell r="C90">
            <v>234360385</v>
          </cell>
        </row>
        <row r="92">
          <cell r="C92">
            <v>2335544806</v>
          </cell>
        </row>
        <row r="94">
          <cell r="C94">
            <v>5834067</v>
          </cell>
        </row>
        <row r="102">
          <cell r="C102">
            <v>31764773</v>
          </cell>
        </row>
        <row r="104">
          <cell r="C104">
            <v>404276386</v>
          </cell>
        </row>
        <row r="105">
          <cell r="C105">
            <v>1284149</v>
          </cell>
        </row>
        <row r="108">
          <cell r="C108">
            <v>135680</v>
          </cell>
        </row>
        <row r="110">
          <cell r="C110">
            <v>3441987</v>
          </cell>
        </row>
        <row r="111">
          <cell r="C111">
            <v>441755</v>
          </cell>
        </row>
        <row r="112">
          <cell r="C112">
            <v>75737060</v>
          </cell>
        </row>
        <row r="113">
          <cell r="C113">
            <v>364068</v>
          </cell>
        </row>
        <row r="114">
          <cell r="C114">
            <v>536510</v>
          </cell>
        </row>
        <row r="116">
          <cell r="C116">
            <v>222618</v>
          </cell>
        </row>
        <row r="118">
          <cell r="C118">
            <v>10536</v>
          </cell>
        </row>
        <row r="119">
          <cell r="C119">
            <v>7833</v>
          </cell>
        </row>
        <row r="120">
          <cell r="C120">
            <v>6913435</v>
          </cell>
        </row>
        <row r="121">
          <cell r="C121">
            <v>10676</v>
          </cell>
        </row>
        <row r="123">
          <cell r="C123">
            <v>2465772</v>
          </cell>
        </row>
        <row r="124">
          <cell r="C124">
            <v>20396545</v>
          </cell>
        </row>
        <row r="125">
          <cell r="C125">
            <v>1990867</v>
          </cell>
        </row>
        <row r="126">
          <cell r="C126">
            <v>7557</v>
          </cell>
        </row>
        <row r="127">
          <cell r="C127">
            <v>470433</v>
          </cell>
        </row>
        <row r="130">
          <cell r="C130">
            <v>10942</v>
          </cell>
        </row>
        <row r="131">
          <cell r="C131">
            <v>37034</v>
          </cell>
        </row>
        <row r="132">
          <cell r="C132">
            <v>2460</v>
          </cell>
        </row>
        <row r="133">
          <cell r="C133">
            <v>646</v>
          </cell>
        </row>
        <row r="134">
          <cell r="C134">
            <v>300</v>
          </cell>
        </row>
        <row r="135">
          <cell r="C135">
            <v>47876</v>
          </cell>
        </row>
        <row r="136">
          <cell r="C136">
            <v>710930</v>
          </cell>
        </row>
        <row r="138">
          <cell r="C138">
            <v>162404</v>
          </cell>
        </row>
        <row r="139">
          <cell r="C139">
            <v>272797</v>
          </cell>
        </row>
        <row r="140">
          <cell r="C140">
            <v>74929</v>
          </cell>
        </row>
        <row r="141">
          <cell r="C141">
            <v>120732</v>
          </cell>
        </row>
        <row r="144">
          <cell r="C144">
            <v>850</v>
          </cell>
        </row>
        <row r="148">
          <cell r="C148">
            <v>33713</v>
          </cell>
        </row>
        <row r="149">
          <cell r="C149">
            <v>283891</v>
          </cell>
        </row>
        <row r="150">
          <cell r="C150">
            <v>162138</v>
          </cell>
        </row>
        <row r="151">
          <cell r="C151">
            <v>543408</v>
          </cell>
        </row>
        <row r="153">
          <cell r="C153">
            <v>329579</v>
          </cell>
        </row>
        <row r="154">
          <cell r="C154">
            <v>115947961</v>
          </cell>
        </row>
        <row r="161">
          <cell r="C161">
            <v>5140869</v>
          </cell>
        </row>
        <row r="163">
          <cell r="C163">
            <v>2142809</v>
          </cell>
        </row>
        <row r="165">
          <cell r="C165">
            <v>7283678</v>
          </cell>
        </row>
        <row r="177">
          <cell r="C177">
            <v>7458947</v>
          </cell>
        </row>
        <row r="178">
          <cell r="C178">
            <v>7246386</v>
          </cell>
        </row>
        <row r="180">
          <cell r="C180">
            <v>14705333</v>
          </cell>
        </row>
      </sheetData>
      <sheetData sheetId="20"/>
      <sheetData sheetId="21">
        <row r="5">
          <cell r="C5">
            <v>0</v>
          </cell>
          <cell r="F5">
            <v>1145040002</v>
          </cell>
        </row>
        <row r="6">
          <cell r="C6">
            <v>-2084470304</v>
          </cell>
          <cell r="F6">
            <v>169126959</v>
          </cell>
        </row>
        <row r="7">
          <cell r="C7">
            <v>0</v>
          </cell>
          <cell r="F7">
            <v>160387430</v>
          </cell>
        </row>
        <row r="8">
          <cell r="C8">
            <v>-2084470304</v>
          </cell>
          <cell r="F8">
            <v>0</v>
          </cell>
        </row>
        <row r="9">
          <cell r="C9">
            <v>0</v>
          </cell>
          <cell r="F9">
            <v>160387430</v>
          </cell>
        </row>
        <row r="10">
          <cell r="C10">
            <v>178479028</v>
          </cell>
          <cell r="F10">
            <v>367016346</v>
          </cell>
        </row>
        <row r="11">
          <cell r="C11">
            <v>-1905991276</v>
          </cell>
          <cell r="F11">
            <v>-1111776444</v>
          </cell>
        </row>
        <row r="12">
          <cell r="C12">
            <v>4597122935</v>
          </cell>
          <cell r="F12">
            <v>3317859</v>
          </cell>
        </row>
        <row r="13">
          <cell r="C13">
            <v>2691131659</v>
          </cell>
          <cell r="F13">
            <v>-741442239</v>
          </cell>
        </row>
        <row r="14">
          <cell r="C14">
            <v>1303403070</v>
          </cell>
          <cell r="F14">
            <v>21695943</v>
          </cell>
        </row>
        <row r="15">
          <cell r="C15">
            <v>10763891</v>
          </cell>
          <cell r="F15">
            <v>-763138182</v>
          </cell>
        </row>
        <row r="16">
          <cell r="C16">
            <v>61871806</v>
          </cell>
          <cell r="F16">
            <v>0</v>
          </cell>
        </row>
        <row r="17">
          <cell r="C17">
            <v>1252295155</v>
          </cell>
          <cell r="F17">
            <v>15127115</v>
          </cell>
        </row>
        <row r="18">
          <cell r="C18">
            <v>160387430</v>
          </cell>
          <cell r="F18">
            <v>-748011067</v>
          </cell>
        </row>
        <row r="19">
          <cell r="C19">
            <v>159293378</v>
          </cell>
          <cell r="F19">
            <v>61875600</v>
          </cell>
        </row>
        <row r="20">
          <cell r="C20">
            <v>0</v>
          </cell>
          <cell r="F20">
            <v>-809886667</v>
          </cell>
        </row>
        <row r="21">
          <cell r="C21">
            <v>0</v>
          </cell>
          <cell r="F21">
            <v>18740932</v>
          </cell>
        </row>
        <row r="22">
          <cell r="C22">
            <v>0</v>
          </cell>
          <cell r="F22">
            <v>-791145735</v>
          </cell>
        </row>
        <row r="23">
          <cell r="C23">
            <v>1094052</v>
          </cell>
          <cell r="F23">
            <v>-915035859</v>
          </cell>
        </row>
        <row r="24">
          <cell r="C24">
            <v>0</v>
          </cell>
          <cell r="F24">
            <v>-915035859</v>
          </cell>
        </row>
        <row r="25">
          <cell r="C25">
            <v>1266846011</v>
          </cell>
          <cell r="F25">
            <v>0</v>
          </cell>
        </row>
        <row r="26">
          <cell r="C26">
            <v>11603063</v>
          </cell>
          <cell r="F26">
            <v>0</v>
          </cell>
        </row>
        <row r="27">
          <cell r="C27">
            <v>1438836504</v>
          </cell>
          <cell r="F27">
            <v>123890124</v>
          </cell>
        </row>
        <row r="28">
          <cell r="C28">
            <v>-3158286431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-1905991276</v>
          </cell>
          <cell r="F30">
            <v>123890124</v>
          </cell>
        </row>
        <row r="31">
          <cell r="C31">
            <v>2691131659</v>
          </cell>
          <cell r="F31">
            <v>-933776791</v>
          </cell>
        </row>
        <row r="33">
          <cell r="F33">
            <v>0</v>
          </cell>
        </row>
        <row r="86">
          <cell r="C86">
            <v>367016346</v>
          </cell>
        </row>
        <row r="92">
          <cell r="C92">
            <v>1127720534</v>
          </cell>
        </row>
        <row r="93">
          <cell r="C93">
            <v>15944090</v>
          </cell>
        </row>
        <row r="95">
          <cell r="C95">
            <v>2842891</v>
          </cell>
        </row>
        <row r="97">
          <cell r="C97">
            <v>469005</v>
          </cell>
        </row>
        <row r="98">
          <cell r="C98">
            <v>3793</v>
          </cell>
        </row>
        <row r="99">
          <cell r="C99">
            <v>2170</v>
          </cell>
        </row>
        <row r="104">
          <cell r="C104">
            <v>123890124</v>
          </cell>
        </row>
        <row r="108">
          <cell r="C108">
            <v>194327</v>
          </cell>
        </row>
        <row r="109">
          <cell r="C109">
            <v>2022476</v>
          </cell>
        </row>
        <row r="110">
          <cell r="C110">
            <v>11964957</v>
          </cell>
        </row>
        <row r="112">
          <cell r="C112">
            <v>183544</v>
          </cell>
        </row>
        <row r="113">
          <cell r="C113">
            <v>236180</v>
          </cell>
        </row>
        <row r="115">
          <cell r="C115">
            <v>1350</v>
          </cell>
        </row>
        <row r="116">
          <cell r="C116">
            <v>94167</v>
          </cell>
        </row>
        <row r="117">
          <cell r="C117">
            <v>4192</v>
          </cell>
        </row>
        <row r="118">
          <cell r="C118">
            <v>20115</v>
          </cell>
        </row>
        <row r="119">
          <cell r="C119">
            <v>2009</v>
          </cell>
        </row>
        <row r="120">
          <cell r="C120">
            <v>1605155</v>
          </cell>
        </row>
        <row r="124">
          <cell r="C124">
            <v>727936</v>
          </cell>
        </row>
        <row r="125">
          <cell r="C125">
            <v>711574</v>
          </cell>
        </row>
        <row r="126">
          <cell r="C126">
            <v>910746</v>
          </cell>
        </row>
        <row r="127">
          <cell r="C127">
            <v>10330</v>
          </cell>
        </row>
        <row r="128">
          <cell r="C128">
            <v>133701</v>
          </cell>
        </row>
        <row r="130">
          <cell r="C130">
            <v>3624</v>
          </cell>
        </row>
        <row r="131">
          <cell r="C131">
            <v>31225</v>
          </cell>
        </row>
        <row r="132">
          <cell r="C132">
            <v>3929</v>
          </cell>
        </row>
        <row r="135">
          <cell r="C135">
            <v>199655</v>
          </cell>
        </row>
        <row r="137">
          <cell r="C137">
            <v>344344</v>
          </cell>
        </row>
        <row r="138">
          <cell r="C138">
            <v>109921</v>
          </cell>
        </row>
        <row r="139">
          <cell r="C139">
            <v>83000</v>
          </cell>
        </row>
        <row r="140">
          <cell r="C140">
            <v>1750</v>
          </cell>
        </row>
        <row r="141">
          <cell r="C141">
            <v>347299</v>
          </cell>
        </row>
        <row r="145">
          <cell r="C145">
            <v>82039</v>
          </cell>
        </row>
        <row r="146">
          <cell r="C146">
            <v>1900</v>
          </cell>
        </row>
        <row r="148">
          <cell r="C148">
            <v>50087</v>
          </cell>
        </row>
        <row r="149">
          <cell r="C149">
            <v>662545</v>
          </cell>
        </row>
        <row r="150">
          <cell r="C150">
            <v>27810</v>
          </cell>
        </row>
        <row r="151">
          <cell r="C151">
            <v>623076</v>
          </cell>
        </row>
        <row r="153">
          <cell r="C153">
            <v>300980</v>
          </cell>
        </row>
        <row r="154">
          <cell r="C154">
            <v>21695943</v>
          </cell>
        </row>
        <row r="159">
          <cell r="C159">
            <v>11495460</v>
          </cell>
        </row>
        <row r="163">
          <cell r="C163">
            <v>10703189</v>
          </cell>
        </row>
        <row r="164">
          <cell r="C164">
            <v>14168</v>
          </cell>
        </row>
        <row r="165">
          <cell r="C165">
            <v>22212817</v>
          </cell>
        </row>
        <row r="177">
          <cell r="C177">
            <v>3471885</v>
          </cell>
        </row>
        <row r="180">
          <cell r="C180">
            <v>3471885</v>
          </cell>
        </row>
      </sheetData>
      <sheetData sheetId="22"/>
      <sheetData sheetId="23">
        <row r="5">
          <cell r="C5">
            <v>888359</v>
          </cell>
          <cell r="F5">
            <v>2420573728</v>
          </cell>
        </row>
        <row r="6">
          <cell r="C6">
            <v>-3264706115</v>
          </cell>
          <cell r="F6">
            <v>206418417</v>
          </cell>
        </row>
        <row r="7">
          <cell r="C7">
            <v>0</v>
          </cell>
          <cell r="F7">
            <v>102536456</v>
          </cell>
        </row>
        <row r="8">
          <cell r="C8">
            <v>-3263817756</v>
          </cell>
          <cell r="F8">
            <v>0</v>
          </cell>
        </row>
        <row r="9">
          <cell r="C9">
            <v>24183320</v>
          </cell>
          <cell r="F9">
            <v>102536456</v>
          </cell>
        </row>
        <row r="10">
          <cell r="C10">
            <v>226125191</v>
          </cell>
          <cell r="F10">
            <v>545486240</v>
          </cell>
        </row>
        <row r="11">
          <cell r="C11">
            <v>-3013509245</v>
          </cell>
          <cell r="F11">
            <v>-1179413450</v>
          </cell>
        </row>
        <row r="12">
          <cell r="C12">
            <v>6943961418</v>
          </cell>
          <cell r="F12">
            <v>8629762</v>
          </cell>
        </row>
        <row r="13">
          <cell r="C13">
            <v>3930452173</v>
          </cell>
          <cell r="F13">
            <v>-625297448</v>
          </cell>
        </row>
        <row r="14">
          <cell r="C14">
            <v>2621063196</v>
          </cell>
          <cell r="F14">
            <v>35195093</v>
          </cell>
        </row>
        <row r="15">
          <cell r="C15">
            <v>5928949</v>
          </cell>
          <cell r="F15">
            <v>-660492541</v>
          </cell>
        </row>
        <row r="16">
          <cell r="C16">
            <v>535345689</v>
          </cell>
          <cell r="F16">
            <v>35621</v>
          </cell>
        </row>
        <row r="17">
          <cell r="C17">
            <v>2091646456</v>
          </cell>
          <cell r="F17">
            <v>21037872</v>
          </cell>
        </row>
        <row r="18">
          <cell r="C18">
            <v>102744550</v>
          </cell>
          <cell r="F18">
            <v>-639490290</v>
          </cell>
        </row>
        <row r="19">
          <cell r="C19">
            <v>61927590</v>
          </cell>
          <cell r="F19">
            <v>76085174</v>
          </cell>
        </row>
        <row r="20">
          <cell r="C20">
            <v>0</v>
          </cell>
          <cell r="F20">
            <v>-715575464</v>
          </cell>
        </row>
        <row r="21">
          <cell r="C21">
            <v>0</v>
          </cell>
          <cell r="F21">
            <v>70427334</v>
          </cell>
        </row>
        <row r="22">
          <cell r="C22">
            <v>0</v>
          </cell>
          <cell r="F22">
            <v>-645148130</v>
          </cell>
        </row>
        <row r="23">
          <cell r="C23">
            <v>40815848</v>
          </cell>
          <cell r="F23">
            <v>-795500598</v>
          </cell>
        </row>
        <row r="24">
          <cell r="C24">
            <v>1112</v>
          </cell>
          <cell r="F24">
            <v>-795500598</v>
          </cell>
        </row>
        <row r="25">
          <cell r="C25">
            <v>1730662537</v>
          </cell>
          <cell r="F25">
            <v>0</v>
          </cell>
        </row>
        <row r="26">
          <cell r="C26">
            <v>5398630</v>
          </cell>
          <cell r="F26">
            <v>0</v>
          </cell>
        </row>
        <row r="27">
          <cell r="C27">
            <v>1838805717</v>
          </cell>
          <cell r="F27">
            <v>162391715</v>
          </cell>
        </row>
        <row r="28">
          <cell r="C28">
            <v>-5105155701</v>
          </cell>
          <cell r="F28">
            <v>-12039247</v>
          </cell>
        </row>
        <row r="29">
          <cell r="C29">
            <v>0</v>
          </cell>
          <cell r="F29">
            <v>0</v>
          </cell>
        </row>
        <row r="30">
          <cell r="C30">
            <v>-3013509245</v>
          </cell>
          <cell r="F30">
            <v>162391715</v>
          </cell>
        </row>
        <row r="31">
          <cell r="C31">
            <v>3930452173</v>
          </cell>
          <cell r="F31">
            <v>-877967179</v>
          </cell>
        </row>
        <row r="86">
          <cell r="C86">
            <v>545486240</v>
          </cell>
        </row>
        <row r="92">
          <cell r="C92">
            <v>1187072696</v>
          </cell>
        </row>
        <row r="93">
          <cell r="C93">
            <v>7659246</v>
          </cell>
        </row>
        <row r="95">
          <cell r="C95">
            <v>2072236</v>
          </cell>
        </row>
        <row r="97">
          <cell r="C97">
            <v>6557526</v>
          </cell>
        </row>
        <row r="102">
          <cell r="C102">
            <v>12039247</v>
          </cell>
        </row>
        <row r="104">
          <cell r="C104">
            <v>160432270</v>
          </cell>
        </row>
        <row r="105">
          <cell r="C105">
            <v>1959445</v>
          </cell>
        </row>
        <row r="109">
          <cell r="C109">
            <v>3569787</v>
          </cell>
        </row>
        <row r="110">
          <cell r="C110">
            <v>7386545</v>
          </cell>
        </row>
        <row r="112">
          <cell r="C112">
            <v>3595321</v>
          </cell>
        </row>
        <row r="113">
          <cell r="C113">
            <v>796163</v>
          </cell>
        </row>
        <row r="116">
          <cell r="C116">
            <v>77650</v>
          </cell>
        </row>
        <row r="117">
          <cell r="C117">
            <v>85603</v>
          </cell>
        </row>
        <row r="118">
          <cell r="C118">
            <v>7153</v>
          </cell>
        </row>
        <row r="119">
          <cell r="C119">
            <v>56861</v>
          </cell>
        </row>
        <row r="120">
          <cell r="C120">
            <v>7633419</v>
          </cell>
        </row>
        <row r="124">
          <cell r="C124">
            <v>1797095</v>
          </cell>
        </row>
        <row r="125">
          <cell r="C125">
            <v>2198939</v>
          </cell>
        </row>
        <row r="126">
          <cell r="C126">
            <v>1210572</v>
          </cell>
        </row>
        <row r="127">
          <cell r="C127">
            <v>11896</v>
          </cell>
        </row>
        <row r="128">
          <cell r="C128">
            <v>214168</v>
          </cell>
        </row>
        <row r="129">
          <cell r="C129">
            <v>55670</v>
          </cell>
        </row>
        <row r="130">
          <cell r="C130">
            <v>30600</v>
          </cell>
        </row>
        <row r="131">
          <cell r="C131">
            <v>28886</v>
          </cell>
        </row>
        <row r="132">
          <cell r="C132">
            <v>3382</v>
          </cell>
        </row>
        <row r="135">
          <cell r="C135">
            <v>70764</v>
          </cell>
        </row>
        <row r="136">
          <cell r="C136">
            <v>2813417</v>
          </cell>
        </row>
        <row r="138">
          <cell r="C138">
            <v>89427</v>
          </cell>
        </row>
        <row r="139">
          <cell r="C139">
            <v>404815</v>
          </cell>
        </row>
        <row r="140">
          <cell r="C140">
            <v>59912</v>
          </cell>
        </row>
        <row r="141">
          <cell r="C141">
            <v>1399440</v>
          </cell>
        </row>
        <row r="144">
          <cell r="C144">
            <v>85001</v>
          </cell>
        </row>
        <row r="145">
          <cell r="C145">
            <v>385219</v>
          </cell>
        </row>
        <row r="146">
          <cell r="C146">
            <v>13500</v>
          </cell>
        </row>
        <row r="148">
          <cell r="C148">
            <v>69636</v>
          </cell>
        </row>
        <row r="149">
          <cell r="C149">
            <v>478614</v>
          </cell>
        </row>
        <row r="150">
          <cell r="C150">
            <v>195770</v>
          </cell>
        </row>
        <row r="151">
          <cell r="C151">
            <v>369868</v>
          </cell>
        </row>
        <row r="154">
          <cell r="C154">
            <v>35195093</v>
          </cell>
        </row>
        <row r="161">
          <cell r="C161">
            <v>631233</v>
          </cell>
        </row>
        <row r="163">
          <cell r="C163">
            <v>70957559</v>
          </cell>
        </row>
        <row r="164">
          <cell r="C164">
            <v>11862</v>
          </cell>
        </row>
        <row r="165">
          <cell r="C165">
            <v>71600654</v>
          </cell>
        </row>
        <row r="168">
          <cell r="C168">
            <v>500000</v>
          </cell>
        </row>
        <row r="170">
          <cell r="C170">
            <v>157696</v>
          </cell>
        </row>
        <row r="177">
          <cell r="C177">
            <v>451934</v>
          </cell>
        </row>
        <row r="178">
          <cell r="C178">
            <v>63690</v>
          </cell>
        </row>
        <row r="180">
          <cell r="C180">
            <v>1173320</v>
          </cell>
        </row>
      </sheetData>
      <sheetData sheetId="24"/>
      <sheetData sheetId="25"/>
      <sheetData sheetId="26">
        <row r="5">
          <cell r="C5">
            <v>500000</v>
          </cell>
          <cell r="F5">
            <v>11799622808</v>
          </cell>
        </row>
        <row r="6">
          <cell r="C6">
            <v>-38765796</v>
          </cell>
          <cell r="F6">
            <v>-1161835308</v>
          </cell>
        </row>
        <row r="7">
          <cell r="C7">
            <v>0</v>
          </cell>
        </row>
        <row r="8">
          <cell r="C8">
            <v>-38265796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47066402</v>
          </cell>
          <cell r="F10">
            <v>297549</v>
          </cell>
        </row>
        <row r="11">
          <cell r="C11">
            <v>8800606</v>
          </cell>
          <cell r="F11">
            <v>0</v>
          </cell>
        </row>
        <row r="12">
          <cell r="C12">
            <v>18335087</v>
          </cell>
          <cell r="F12">
            <v>0</v>
          </cell>
        </row>
        <row r="13">
          <cell r="C13">
            <v>27135693</v>
          </cell>
          <cell r="F13">
            <v>297549</v>
          </cell>
        </row>
        <row r="14">
          <cell r="C14">
            <v>10637787500</v>
          </cell>
          <cell r="F14">
            <v>817423</v>
          </cell>
        </row>
        <row r="15">
          <cell r="C15">
            <v>0</v>
          </cell>
          <cell r="F15">
            <v>-519874</v>
          </cell>
        </row>
        <row r="16">
          <cell r="C16">
            <v>10636481567</v>
          </cell>
        </row>
        <row r="17">
          <cell r="C17">
            <v>1305933</v>
          </cell>
          <cell r="F17">
            <v>0</v>
          </cell>
        </row>
        <row r="18">
          <cell r="C18">
            <v>1866105</v>
          </cell>
          <cell r="F18">
            <v>-519874</v>
          </cell>
        </row>
        <row r="19">
          <cell r="C19">
            <v>1808398</v>
          </cell>
          <cell r="F19">
            <v>759108</v>
          </cell>
        </row>
        <row r="20">
          <cell r="C20">
            <v>0</v>
          </cell>
          <cell r="F20">
            <v>-1278982</v>
          </cell>
        </row>
        <row r="21">
          <cell r="C21">
            <v>0</v>
          </cell>
          <cell r="F21">
            <v>13892928</v>
          </cell>
        </row>
        <row r="22">
          <cell r="C22">
            <v>0</v>
          </cell>
          <cell r="F22">
            <v>12613946</v>
          </cell>
        </row>
        <row r="23">
          <cell r="C23">
            <v>57707</v>
          </cell>
          <cell r="F23">
            <v>-28799</v>
          </cell>
        </row>
        <row r="24">
          <cell r="C24">
            <v>0</v>
          </cell>
          <cell r="F24">
            <v>-28799</v>
          </cell>
        </row>
        <row r="25">
          <cell r="C25">
            <v>21210005</v>
          </cell>
          <cell r="F25">
            <v>0</v>
          </cell>
        </row>
        <row r="26">
          <cell r="C26">
            <v>2753650</v>
          </cell>
          <cell r="F26">
            <v>0</v>
          </cell>
        </row>
        <row r="27">
          <cell r="C27">
            <v>25829760</v>
          </cell>
          <cell r="F27">
            <v>12642745</v>
          </cell>
        </row>
        <row r="28">
          <cell r="C28">
            <v>7494673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8800606</v>
          </cell>
          <cell r="F30">
            <v>12642745</v>
          </cell>
        </row>
        <row r="31">
          <cell r="C31">
            <v>27135693</v>
          </cell>
          <cell r="F31">
            <v>-13921727</v>
          </cell>
        </row>
        <row r="86">
          <cell r="C86">
            <v>297549</v>
          </cell>
        </row>
        <row r="104">
          <cell r="C104">
            <v>12271221</v>
          </cell>
        </row>
        <row r="105">
          <cell r="C105">
            <v>371524</v>
          </cell>
        </row>
        <row r="110">
          <cell r="C110">
            <v>146488</v>
          </cell>
        </row>
        <row r="111">
          <cell r="C111">
            <v>375</v>
          </cell>
        </row>
        <row r="112">
          <cell r="C112">
            <v>16450</v>
          </cell>
        </row>
        <row r="113">
          <cell r="C113">
            <v>144481</v>
          </cell>
        </row>
        <row r="114">
          <cell r="C114">
            <v>38977</v>
          </cell>
        </row>
        <row r="115">
          <cell r="C115">
            <v>46297</v>
          </cell>
        </row>
        <row r="116">
          <cell r="C116">
            <v>180</v>
          </cell>
        </row>
        <row r="117">
          <cell r="C117">
            <v>16262</v>
          </cell>
        </row>
        <row r="124">
          <cell r="C124">
            <v>200</v>
          </cell>
        </row>
        <row r="125">
          <cell r="C125">
            <v>150499</v>
          </cell>
        </row>
        <row r="126">
          <cell r="C126">
            <v>1545</v>
          </cell>
        </row>
        <row r="127">
          <cell r="C127">
            <v>58897</v>
          </cell>
        </row>
        <row r="128">
          <cell r="C128">
            <v>3624</v>
          </cell>
        </row>
        <row r="132">
          <cell r="C132">
            <v>800</v>
          </cell>
        </row>
        <row r="135">
          <cell r="C135">
            <v>9155</v>
          </cell>
        </row>
        <row r="136">
          <cell r="C136">
            <v>78684</v>
          </cell>
        </row>
        <row r="137">
          <cell r="C137">
            <v>12761</v>
          </cell>
        </row>
        <row r="141">
          <cell r="C141">
            <v>1250</v>
          </cell>
        </row>
        <row r="146">
          <cell r="C146">
            <v>5490</v>
          </cell>
        </row>
        <row r="147">
          <cell r="C147">
            <v>303</v>
          </cell>
        </row>
        <row r="148">
          <cell r="C148">
            <v>10886</v>
          </cell>
        </row>
        <row r="149">
          <cell r="C149">
            <v>46570</v>
          </cell>
        </row>
        <row r="150">
          <cell r="C150">
            <v>27249</v>
          </cell>
        </row>
        <row r="154">
          <cell r="C154">
            <v>817423</v>
          </cell>
        </row>
        <row r="158">
          <cell r="C158">
            <v>13269551</v>
          </cell>
        </row>
        <row r="159">
          <cell r="C159">
            <v>8550</v>
          </cell>
        </row>
        <row r="163">
          <cell r="C163">
            <v>714827</v>
          </cell>
        </row>
        <row r="165">
          <cell r="C165">
            <v>13992928</v>
          </cell>
        </row>
        <row r="177">
          <cell r="C177">
            <v>100000</v>
          </cell>
        </row>
        <row r="180">
          <cell r="C180">
            <v>100000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4"/>
  <sheetViews>
    <sheetView rightToLeft="1" tabSelected="1" showWhiteSpace="0" view="pageBreakPreview" zoomScaleNormal="100" zoomScaleSheetLayoutView="100" workbookViewId="0">
      <selection activeCell="I16" sqref="I16"/>
    </sheetView>
  </sheetViews>
  <sheetFormatPr defaultColWidth="9.140625" defaultRowHeight="17.25" customHeight="1" x14ac:dyDescent="0.2"/>
  <cols>
    <col min="1" max="1" width="9.85546875" style="2" customWidth="1"/>
    <col min="2" max="2" width="68.140625" style="2" customWidth="1"/>
    <col min="3" max="3" width="15.7109375" style="27" customWidth="1"/>
    <col min="4" max="4" width="11.140625" style="2" customWidth="1"/>
    <col min="5" max="5" width="70.85546875" style="2" customWidth="1"/>
    <col min="6" max="6" width="15.7109375" style="27" customWidth="1"/>
    <col min="7" max="7" width="10" style="2" bestFit="1" customWidth="1"/>
    <col min="8" max="8" width="9.140625" style="2"/>
    <col min="9" max="9" width="10.140625" style="2" bestFit="1" customWidth="1"/>
    <col min="10" max="10" width="10" style="2" bestFit="1" customWidth="1"/>
    <col min="11" max="11" width="10.85546875" style="2" bestFit="1" customWidth="1"/>
    <col min="12" max="12" width="9.140625" style="2"/>
    <col min="13" max="13" width="10.85546875" style="2" bestFit="1" customWidth="1"/>
    <col min="14" max="16384" width="9.140625" style="2"/>
  </cols>
  <sheetData>
    <row r="1" spans="1:13" ht="17.25" customHeight="1" x14ac:dyDescent="0.2">
      <c r="A1" s="1" t="s">
        <v>226</v>
      </c>
      <c r="B1" s="1"/>
      <c r="C1" s="1"/>
      <c r="D1" s="1"/>
      <c r="E1" s="1"/>
      <c r="F1" s="1"/>
    </row>
    <row r="2" spans="1:13" ht="17.25" customHeight="1" thickBot="1" x14ac:dyDescent="0.25">
      <c r="A2" s="3" t="s">
        <v>0</v>
      </c>
      <c r="B2" s="3"/>
      <c r="C2" s="4"/>
      <c r="D2" s="5"/>
      <c r="E2" s="6"/>
      <c r="F2" s="4" t="s">
        <v>1</v>
      </c>
    </row>
    <row r="3" spans="1:13" ht="49.5" customHeight="1" thickBot="1" x14ac:dyDescent="0.25">
      <c r="A3" s="7" t="s">
        <v>2</v>
      </c>
      <c r="B3" s="8" t="s">
        <v>3</v>
      </c>
      <c r="C3" s="9" t="s">
        <v>4</v>
      </c>
      <c r="D3" s="7" t="s">
        <v>2</v>
      </c>
      <c r="E3" s="8" t="s">
        <v>5</v>
      </c>
      <c r="F3" s="10" t="s">
        <v>4</v>
      </c>
    </row>
    <row r="4" spans="1:13" ht="18.75" customHeight="1" x14ac:dyDescent="0.2">
      <c r="A4" s="11">
        <v>211</v>
      </c>
      <c r="B4" s="12" t="s">
        <v>6</v>
      </c>
      <c r="C4" s="13">
        <f>'[1]انتاج الطاقة المنطقة الشمالية'!C5+'[1]انتاج الطاقة المنطقة الوسطى'!C5+'[1]المنطقة الجنوبية'!C5+'[1]نقل الطاقة المنطقة الشمالية'!C5+'[1]نقل كهرباء المنطقة الوسطى'!C5+'[1]نقل طاقة فرات الاوسط'!C5+'[1]نقل كهرباء الجنوب'!C5+'[1]توزيع كهرباء الشمال'!C5+'[1]توزيع كهرباء بغداد'!C5+'[1]توزيع كهرباء الوسط'!C5+'[1]كهرباء الجنوب'!C5+'[1]منظومات الطاقة'!C5</f>
        <v>986908001</v>
      </c>
      <c r="D4" s="11" t="s">
        <v>7</v>
      </c>
      <c r="E4" s="12" t="s">
        <v>8</v>
      </c>
      <c r="F4" s="14">
        <f>'[1]انتاج الطاقة المنطقة الشمالية'!F5+'[1]انتاج الطاقة المنطقة الوسطى'!F5+'[1]المنطقة الجنوبية'!F5+'[1]نقل الطاقة المنطقة الشمالية'!F5+'[1]نقل كهرباء المنطقة الوسطى'!F5+'[1]نقل طاقة فرات الاوسط'!F5+'[1]نقل كهرباء الجنوب'!F5+'[1]توزيع كهرباء الشمال'!F5+'[1]توزيع كهرباء بغداد'!F5+'[1]توزيع كهرباء الوسط'!F5+'[1]كهرباء الجنوب'!F5+'[1]منظومات الطاقة'!F5</f>
        <v>19482878796</v>
      </c>
    </row>
    <row r="5" spans="1:13" ht="18.75" customHeight="1" x14ac:dyDescent="0.2">
      <c r="A5" s="15">
        <v>22</v>
      </c>
      <c r="B5" s="16" t="s">
        <v>9</v>
      </c>
      <c r="C5" s="13">
        <f>'[1]انتاج الطاقة المنطقة الشمالية'!C6+'[1]انتاج الطاقة المنطقة الوسطى'!C6+'[1]المنطقة الجنوبية'!C6+'[1]نقل الطاقة المنطقة الشمالية'!C6+'[1]نقل كهرباء المنطقة الوسطى'!C6+'[1]نقل طاقة فرات الاوسط'!C6+'[1]نقل كهرباء الجنوب'!C6+'[1]توزيع كهرباء الشمال'!C6+'[1]توزيع كهرباء بغداد'!C6+'[1]توزيع كهرباء الوسط'!C6+'[1]كهرباء الجنوب'!C6+'[1]منظومات الطاقة'!C6</f>
        <v>-12114125950</v>
      </c>
      <c r="D5" s="15" t="s">
        <v>7</v>
      </c>
      <c r="E5" s="16" t="s">
        <v>10</v>
      </c>
      <c r="F5" s="14">
        <f>'[1]انتاج الطاقة المنطقة الشمالية'!F6+'[1]انتاج الطاقة المنطقة الوسطى'!F6+'[1]المنطقة الجنوبية'!F6+'[1]نقل الطاقة المنطقة الشمالية'!F6+'[1]نقل كهرباء المنطقة الوسطى'!F6+'[1]نقل طاقة فرات الاوسط'!F6+'[1]نقل كهرباء الجنوب'!F6+'[1]توزيع كهرباء الشمال'!F6+'[1]توزيع كهرباء بغداد'!F6+'[1]توزيع كهرباء الوسط'!F6+'[1]كهرباء الجنوب'!F6+'[1]منظومات الطاقة'!F6</f>
        <v>381858394</v>
      </c>
      <c r="I5" s="17"/>
    </row>
    <row r="6" spans="1:13" ht="18.75" customHeight="1" x14ac:dyDescent="0.2">
      <c r="A6" s="15">
        <v>2212</v>
      </c>
      <c r="B6" s="16" t="s">
        <v>11</v>
      </c>
      <c r="C6" s="13">
        <f>'[1]انتاج الطاقة المنطقة الشمالية'!C7+'[1]انتاج الطاقة المنطقة الوسطى'!C7+'[1]المنطقة الجنوبية'!C7+'[1]نقل الطاقة المنطقة الشمالية'!C7+'[1]نقل كهرباء المنطقة الوسطى'!C7+'[1]نقل طاقة فرات الاوسط'!C7+'[1]نقل كهرباء الجنوب'!C7+'[1]توزيع كهرباء الشمال'!C7+'[1]توزيع كهرباء بغداد'!C7+'[1]توزيع كهرباء الوسط'!C7+'[1]كهرباء الجنوب'!C7+'[1]منظومات الطاقة'!C7</f>
        <v>0</v>
      </c>
      <c r="D6" s="15">
        <v>13</v>
      </c>
      <c r="E6" s="16" t="s">
        <v>12</v>
      </c>
      <c r="F6" s="14">
        <f>'[1]انتاج الطاقة المنطقة الشمالية'!F7+'[1]انتاج الطاقة المنطقة الوسطى'!F7+'[1]المنطقة الجنوبية'!F7+'[1]نقل الطاقة المنطقة الشمالية'!F7+'[1]نقل كهرباء المنطقة الوسطى'!F7+'[1]نقل طاقة فرات الاوسط'!F7+'[1]نقل كهرباء الجنوب'!F7+'[1]توزيع كهرباء الشمال'!F7+'[1]توزيع كهرباء بغداد'!F7+'[1]توزيع كهرباء الوسط'!F7+'[1]كهرباء الجنوب'!F7+'[1]منظومات الطاقة'!F7</f>
        <v>1360808667</v>
      </c>
    </row>
    <row r="7" spans="1:13" ht="18.75" customHeight="1" x14ac:dyDescent="0.2">
      <c r="A7" s="15" t="s">
        <v>7</v>
      </c>
      <c r="B7" s="16" t="s">
        <v>13</v>
      </c>
      <c r="C7" s="13">
        <f>'[1]انتاج الطاقة المنطقة الشمالية'!C8+'[1]انتاج الطاقة المنطقة الوسطى'!C8+'[1]المنطقة الجنوبية'!C8+'[1]نقل الطاقة المنطقة الشمالية'!C8+'[1]نقل كهرباء المنطقة الوسطى'!C8+'[1]نقل طاقة فرات الاوسط'!C8+'[1]نقل كهرباء الجنوب'!C8+'[1]توزيع كهرباء الشمال'!C8+'[1]توزيع كهرباء بغداد'!C8+'[1]توزيع كهرباء الوسط'!C8+'[1]كهرباء الجنوب'!C8+'[1]منظومات الطاقة'!C8</f>
        <v>-11127217949</v>
      </c>
      <c r="D7" s="15" t="s">
        <v>14</v>
      </c>
      <c r="E7" s="16" t="s">
        <v>15</v>
      </c>
      <c r="F7" s="14">
        <f>'[1]انتاج الطاقة المنطقة الشمالية'!F8+'[1]انتاج الطاقة المنطقة الوسطى'!F8+'[1]المنطقة الجنوبية'!F8+'[1]نقل الطاقة المنطقة الشمالية'!F8+'[1]نقل كهرباء المنطقة الوسطى'!F8+'[1]نقل طاقة فرات الاوسط'!F8+'[1]نقل كهرباء الجنوب'!F8+'[1]توزيع كهرباء الشمال'!F8+'[1]توزيع كهرباء بغداد'!F8+'[1]توزيع كهرباء الوسط'!F8+'[1]كهرباء الجنوب'!F8+'[1]منظومات الطاقة'!F8</f>
        <v>0</v>
      </c>
    </row>
    <row r="8" spans="1:13" ht="18.75" customHeight="1" x14ac:dyDescent="0.2">
      <c r="A8" s="15" t="s">
        <v>16</v>
      </c>
      <c r="B8" s="16" t="s">
        <v>17</v>
      </c>
      <c r="C8" s="13">
        <f>'[1]انتاج الطاقة المنطقة الشمالية'!C9+'[1]انتاج الطاقة المنطقة الوسطى'!C9+'[1]المنطقة الجنوبية'!C9+'[1]نقل الطاقة المنطقة الشمالية'!C9+'[1]نقل كهرباء المنطقة الوسطى'!C9+'[1]نقل طاقة فرات الاوسط'!C9+'[1]نقل كهرباء الجنوب'!C9+'[1]توزيع كهرباء الشمال'!C9+'[1]توزيع كهرباء بغداد'!C9+'[1]توزيع كهرباء الوسط'!C9+'[1]كهرباء الجنوب'!C9+'[1]منظومات الطاقة'!C9</f>
        <v>29170575</v>
      </c>
      <c r="D8" s="15" t="s">
        <v>7</v>
      </c>
      <c r="E8" s="16" t="s">
        <v>18</v>
      </c>
      <c r="F8" s="14">
        <f>'[1]انتاج الطاقة المنطقة الشمالية'!F9+'[1]انتاج الطاقة المنطقة الوسطى'!F9+'[1]المنطقة الجنوبية'!F9+'[1]نقل الطاقة المنطقة الشمالية'!F9+'[1]نقل كهرباء المنطقة الوسطى'!F9+'[1]نقل طاقة فرات الاوسط'!F9+'[1]نقل كهرباء الجنوب'!F9+'[1]توزيع كهرباء الشمال'!F9+'[1]توزيع كهرباء بغداد'!F9+'[1]توزيع كهرباء الوسط'!F9+'[1]كهرباء الجنوب'!F9+'[1]منظومات الطاقة'!F9</f>
        <v>1360808667</v>
      </c>
    </row>
    <row r="9" spans="1:13" ht="18.75" customHeight="1" x14ac:dyDescent="0.2">
      <c r="A9" s="15">
        <v>241</v>
      </c>
      <c r="B9" s="16" t="s">
        <v>19</v>
      </c>
      <c r="C9" s="13">
        <f>'[1]انتاج الطاقة المنطقة الشمالية'!C10+'[1]انتاج الطاقة المنطقة الوسطى'!C10+'[1]المنطقة الجنوبية'!C10+'[1]نقل الطاقة المنطقة الشمالية'!C10+'[1]نقل كهرباء المنطقة الوسطى'!C10+'[1]نقل طاقة فرات الاوسط'!C10+'[1]نقل كهرباء الجنوب'!C10+'[1]توزيع كهرباء الشمال'!C10+'[1]توزيع كهرباء بغداد'!C10+'[1]توزيع كهرباء الوسط'!C10+'[1]كهرباء الجنوب'!C10+'[1]منظومات الطاقة'!C10</f>
        <v>2270140329</v>
      </c>
      <c r="D9" s="15">
        <v>4162</v>
      </c>
      <c r="E9" s="16" t="s">
        <v>20</v>
      </c>
      <c r="F9" s="14">
        <f>'[1]انتاج الطاقة المنطقة الشمالية'!F10+'[1]انتاج الطاقة المنطقة الوسطى'!F10+'[1]المنطقة الجنوبية'!F10+'[1]نقل الطاقة المنطقة الشمالية'!F10+'[1]نقل كهرباء المنطقة الوسطى'!F10+'[1]نقل طاقة فرات الاوسط'!F10+'[1]نقل كهرباء الجنوب'!F10+'[1]توزيع كهرباء الشمال'!F10+'[1]توزيع كهرباء بغداد'!F10+'[1]توزيع كهرباء الوسط'!F10+'[1]كهرباء الجنوب'!F10+'[1]منظومات الطاقة'!F10</f>
        <v>10711594302</v>
      </c>
      <c r="I9" s="18"/>
    </row>
    <row r="10" spans="1:13" ht="18.75" customHeight="1" x14ac:dyDescent="0.2">
      <c r="A10" s="15" t="s">
        <v>7</v>
      </c>
      <c r="B10" s="16" t="s">
        <v>21</v>
      </c>
      <c r="C10" s="13">
        <f>'[1]انتاج الطاقة المنطقة الشمالية'!C11+'[1]انتاج الطاقة المنطقة الوسطى'!C11+'[1]المنطقة الجنوبية'!C11+'[1]نقل الطاقة المنطقة الشمالية'!C11+'[1]نقل كهرباء المنطقة الوسطى'!C11+'[1]نقل طاقة فرات الاوسط'!C11+'[1]نقل كهرباء الجنوب'!C11+'[1]توزيع كهرباء الشمال'!C11+'[1]توزيع كهرباء بغداد'!C11+'[1]توزيع كهرباء الوسط'!C11+'[1]كهرباء الجنوب'!C11+'[1]منظومات الطاقة'!C11</f>
        <v>-8827907045</v>
      </c>
      <c r="D10" s="15" t="s">
        <v>22</v>
      </c>
      <c r="E10" s="16" t="s">
        <v>23</v>
      </c>
      <c r="F10" s="14">
        <f>'[1]انتاج الطاقة المنطقة الشمالية'!F11+'[1]انتاج الطاقة المنطقة الوسطى'!F11+'[1]المنطقة الجنوبية'!F11+'[1]نقل الطاقة المنطقة الشمالية'!F11+'[1]نقل كهرباء المنطقة الوسطى'!F11+'[1]نقل طاقة فرات الاوسط'!F11+'[1]نقل كهرباء الجنوب'!F11+'[1]توزيع كهرباء الشمال'!F11+'[1]توزيع كهرباء بغداد'!F11+'[1]توزيع كهرباء الوسط'!F11+'[1]كهرباء الجنوب'!F11+'[1]منظومات الطاقة'!F11</f>
        <v>-12138414486</v>
      </c>
    </row>
    <row r="11" spans="1:13" ht="18.75" customHeight="1" x14ac:dyDescent="0.2">
      <c r="A11" s="15" t="s">
        <v>24</v>
      </c>
      <c r="B11" s="16" t="s">
        <v>25</v>
      </c>
      <c r="C11" s="13">
        <f>'[1]انتاج الطاقة المنطقة الشمالية'!C12+'[1]انتاج الطاقة المنطقة الوسطى'!C12+'[1]المنطقة الجنوبية'!C12+'[1]نقل الطاقة المنطقة الشمالية'!C12+'[1]نقل كهرباء المنطقة الوسطى'!C12+'[1]نقل طاقة فرات الاوسط'!C12+'[1]نقل كهرباء الجنوب'!C12+'[1]توزيع كهرباء الشمال'!C12+'[1]توزيع كهرباء بغداد'!C12+'[1]توزيع كهرباء الوسط'!C12+'[1]كهرباء الجنوب'!C12+'[1]منظومات الطاقة'!C12</f>
        <v>77997934143</v>
      </c>
      <c r="D11" s="15" t="s">
        <v>26</v>
      </c>
      <c r="E11" s="16" t="s">
        <v>27</v>
      </c>
      <c r="F11" s="14">
        <f>'[1]انتاج الطاقة المنطقة الشمالية'!F12+'[1]انتاج الطاقة المنطقة الوسطى'!F12+'[1]المنطقة الجنوبية'!F12+'[1]نقل الطاقة المنطقة الشمالية'!F12+'[1]نقل كهرباء المنطقة الوسطى'!F12+'[1]نقل طاقة فرات الاوسط'!F12+'[1]نقل كهرباء الجنوب'!F12+'[1]توزيع كهرباء الشمال'!F12+'[1]توزيع كهرباء بغداد'!F12+'[1]توزيع كهرباء الوسط'!F12+'[1]كهرباء الجنوب'!F12+'[1]منظومات الطاقة'!F12</f>
        <v>12800400</v>
      </c>
    </row>
    <row r="12" spans="1:13" ht="18.75" customHeight="1" x14ac:dyDescent="0.2">
      <c r="A12" s="15" t="s">
        <v>7</v>
      </c>
      <c r="B12" s="16" t="s">
        <v>28</v>
      </c>
      <c r="C12" s="13">
        <f>'[1]انتاج الطاقة المنطقة الشمالية'!C13+'[1]انتاج الطاقة المنطقة الوسطى'!C13+'[1]المنطقة الجنوبية'!C13+'[1]نقل الطاقة المنطقة الشمالية'!C13+'[1]نقل كهرباء المنطقة الوسطى'!C13+'[1]نقل طاقة فرات الاوسط'!C13+'[1]نقل كهرباء الجنوب'!C13+'[1]توزيع كهرباء الشمال'!C13+'[1]توزيع كهرباء بغداد'!C13+'[1]توزيع كهرباء الوسط'!C13+'[1]كهرباء الجنوب'!C13+'[1]منظومات الطاقة'!C13</f>
        <v>69170027098</v>
      </c>
      <c r="D12" s="15" t="s">
        <v>7</v>
      </c>
      <c r="E12" s="16" t="s">
        <v>29</v>
      </c>
      <c r="F12" s="14">
        <f>'[1]انتاج الطاقة المنطقة الشمالية'!F13+'[1]انتاج الطاقة المنطقة الوسطى'!F13+'[1]المنطقة الجنوبية'!F13+'[1]نقل الطاقة المنطقة الشمالية'!F13+'[1]نقل كهرباء المنطقة الوسطى'!F13+'[1]نقل طاقة فرات الاوسط'!F13+'[1]نقل كهرباء الجنوب'!F13+'[1]توزيع كهرباء الشمال'!F13+'[1]توزيع كهرباء بغداد'!F13+'[1]توزيع كهرباء الوسط'!F13+'[1]كهرباء الجنوب'!F13+'[1]منظومات الطاقة'!F13</f>
        <v>-1414019784</v>
      </c>
      <c r="K12" s="19"/>
    </row>
    <row r="13" spans="1:13" ht="18.75" customHeight="1" x14ac:dyDescent="0.2">
      <c r="A13" s="15">
        <v>11</v>
      </c>
      <c r="B13" s="16" t="s">
        <v>30</v>
      </c>
      <c r="C13" s="13">
        <f>'[1]انتاج الطاقة المنطقة الشمالية'!C14+'[1]انتاج الطاقة المنطقة الوسطى'!C14+'[1]المنطقة الجنوبية'!C14+'[1]نقل الطاقة المنطقة الشمالية'!C14+'[1]نقل كهرباء المنطقة الوسطى'!C14+'[1]نقل طاقة فرات الاوسط'!C14+'[1]نقل كهرباء الجنوب'!C14+'[1]توزيع كهرباء الشمال'!C14+'[1]توزيع كهرباء بغداد'!C14+'[1]توزيع كهرباء الوسط'!C14+'[1]كهرباء الجنوب'!C14+'[1]منظومات الطاقة'!C14</f>
        <v>18926815947</v>
      </c>
      <c r="D13" s="15" t="s">
        <v>31</v>
      </c>
      <c r="E13" s="16" t="s">
        <v>32</v>
      </c>
      <c r="F13" s="14">
        <f>'[1]انتاج الطاقة المنطقة الشمالية'!F14+'[1]انتاج الطاقة المنطقة الوسطى'!F14+'[1]المنطقة الجنوبية'!F14+'[1]نقل الطاقة المنطقة الشمالية'!F14+'[1]نقل كهرباء المنطقة الوسطى'!F14+'[1]نقل طاقة فرات الاوسط'!F14+'[1]نقل كهرباء الجنوب'!F14+'[1]توزيع كهرباء الشمال'!F14+'[1]توزيع كهرباء بغداد'!F14+'[1]توزيع كهرباء الوسط'!F14+'[1]كهرباء الجنوب'!F14+'[1]منظومات الطاقة'!F14</f>
        <v>5919802302</v>
      </c>
    </row>
    <row r="14" spans="1:13" ht="18.75" customHeight="1" x14ac:dyDescent="0.2">
      <c r="A14" s="15">
        <v>12</v>
      </c>
      <c r="B14" s="16" t="s">
        <v>33</v>
      </c>
      <c r="C14" s="13">
        <f>'[1]انتاج الطاقة المنطقة الشمالية'!C15+'[1]انتاج الطاقة المنطقة الوسطى'!C15+'[1]المنطقة الجنوبية'!C15+'[1]نقل الطاقة المنطقة الشمالية'!C15+'[1]نقل كهرباء المنطقة الوسطى'!C15+'[1]نقل طاقة فرات الاوسط'!C15+'[1]نقل كهرباء الجنوب'!C15+'[1]توزيع كهرباء الشمال'!C15+'[1]توزيع كهرباء بغداد'!C15+'[1]توزيع كهرباء الوسط'!C15+'[1]كهرباء الجنوب'!C15+'[1]منظومات الطاقة'!C15</f>
        <v>937921243</v>
      </c>
      <c r="D14" s="15" t="s">
        <v>7</v>
      </c>
      <c r="E14" s="16" t="s">
        <v>34</v>
      </c>
      <c r="F14" s="14">
        <f>'[1]انتاج الطاقة المنطقة الشمالية'!F15+'[1]انتاج الطاقة المنطقة الوسطى'!F15+'[1]المنطقة الجنوبية'!F15+'[1]نقل الطاقة المنطقة الشمالية'!F15+'[1]نقل كهرباء المنطقة الوسطى'!F15+'[1]نقل طاقة فرات الاوسط'!F15+'[1]نقل كهرباء الجنوب'!F15+'[1]توزيع كهرباء الشمال'!F15+'[1]توزيع كهرباء بغداد'!F15+'[1]توزيع كهرباء الوسط'!F15+'[1]كهرباء الجنوب'!F15+'[1]منظومات الطاقة'!F15</f>
        <v>-7333822086</v>
      </c>
    </row>
    <row r="15" spans="1:13" ht="18.75" customHeight="1" x14ac:dyDescent="0.2">
      <c r="A15" s="15">
        <v>231</v>
      </c>
      <c r="B15" s="16" t="s">
        <v>35</v>
      </c>
      <c r="C15" s="13">
        <f>'[1]انتاج الطاقة المنطقة الشمالية'!C16+'[1]انتاج الطاقة المنطقة الوسطى'!C16+'[1]المنطقة الجنوبية'!C16+'[1]نقل الطاقة المنطقة الشمالية'!C16+'[1]نقل كهرباء المنطقة الوسطى'!C16+'[1]نقل طاقة فرات الاوسط'!C16+'[1]نقل كهرباء الجنوب'!C16+'[1]توزيع كهرباء الشمال'!C16+'[1]توزيع كهرباء بغداد'!C16+'[1]توزيع كهرباء الوسط'!C16+'[1]كهرباء الجنوب'!C16+'[1]منظومات الطاقة'!C16</f>
        <v>12837698019</v>
      </c>
      <c r="D15" s="15">
        <v>384</v>
      </c>
      <c r="E15" s="16" t="s">
        <v>36</v>
      </c>
      <c r="F15" s="14">
        <f>'[1]انتاج الطاقة المنطقة الشمالية'!F16+'[1]انتاج الطاقة المنطقة الوسطى'!F16+'[1]المنطقة الجنوبية'!F16+'[1]نقل الطاقة المنطقة الشمالية'!F16+'[1]نقل كهرباء المنطقة الوسطى'!F16+'[1]نقل طاقة فرات الاوسط'!F16+'[1]نقل كهرباء الجنوب'!F16+'[1]توزيع كهرباء الشمال'!F16+'[1]توزيع كهرباء بغداد'!F16+'[1]توزيع كهرباء الوسط'!F16+'[1]كهرباء الجنوب'!F16+'[1]منظومات الطاقة'!F16</f>
        <v>176234</v>
      </c>
      <c r="L15" s="19"/>
    </row>
    <row r="16" spans="1:13" ht="18.75" customHeight="1" x14ac:dyDescent="0.2">
      <c r="A16" s="15" t="s">
        <v>7</v>
      </c>
      <c r="B16" s="16" t="s">
        <v>37</v>
      </c>
      <c r="C16" s="13">
        <f>'[1]انتاج الطاقة المنطقة الشمالية'!C17+'[1]انتاج الطاقة المنطقة الوسطى'!C17+'[1]المنطقة الجنوبية'!C17+'[1]نقل الطاقة المنطقة الشمالية'!C17+'[1]نقل كهرباء المنطقة الوسطى'!C17+'[1]نقل طاقة فرات الاوسط'!C17+'[1]نقل كهرباء الجنوب'!C17+'[1]توزيع كهرباء الشمال'!C17+'[1]توزيع كهرباء بغداد'!C17+'[1]توزيع كهرباء الوسط'!C17+'[1]كهرباء الجنوب'!C17+'[1]منظومات الطاقة'!C17</f>
        <v>7027039171</v>
      </c>
      <c r="D16" s="15">
        <v>47</v>
      </c>
      <c r="E16" s="16" t="s">
        <v>38</v>
      </c>
      <c r="F16" s="14">
        <f>'[1]انتاج الطاقة المنطقة الشمالية'!F17+'[1]انتاج الطاقة المنطقة الوسطى'!F17+'[1]المنطقة الجنوبية'!F17+'[1]نقل الطاقة المنطقة الشمالية'!F17+'[1]نقل كهرباء المنطقة الوسطى'!F17+'[1]نقل طاقة فرات الاوسط'!F17+'[1]نقل كهرباء الجنوب'!F17+'[1]توزيع كهرباء الشمال'!F17+'[1]توزيع كهرباء بغداد'!F17+'[1]توزيع كهرباء الوسط'!F17+'[1]كهرباء الجنوب'!F17+'[1]منظومات الطاقة'!F17</f>
        <v>4525150216</v>
      </c>
      <c r="M16" s="19"/>
    </row>
    <row r="17" spans="1:6" ht="18.75" customHeight="1" x14ac:dyDescent="0.2">
      <c r="A17" s="15">
        <v>13</v>
      </c>
      <c r="B17" s="16" t="s">
        <v>39</v>
      </c>
      <c r="C17" s="13">
        <f>'[1]انتاج الطاقة المنطقة الشمالية'!C18+'[1]انتاج الطاقة المنطقة الوسطى'!C18+'[1]المنطقة الجنوبية'!C18+'[1]نقل الطاقة المنطقة الشمالية'!C18+'[1]نقل كهرباء المنطقة الوسطى'!C18+'[1]نقل طاقة فرات الاوسط'!C18+'[1]نقل كهرباء الجنوب'!C18+'[1]توزيع كهرباء الشمال'!C18+'[1]توزيع كهرباء بغداد'!C18+'[1]توزيع كهرباء الوسط'!C18+'[1]كهرباء الجنوب'!C18+'[1]منظومات الطاقة'!C18</f>
        <v>5819524539</v>
      </c>
      <c r="D17" s="15" t="s">
        <v>7</v>
      </c>
      <c r="E17" s="16" t="s">
        <v>40</v>
      </c>
      <c r="F17" s="14">
        <f>'[1]انتاج الطاقة المنطقة الشمالية'!F18+'[1]انتاج الطاقة المنطقة الوسطى'!F18+'[1]المنطقة الجنوبية'!F18+'[1]نقل الطاقة المنطقة الشمالية'!F18+'[1]نقل كهرباء المنطقة الوسطى'!F18+'[1]نقل طاقة فرات الاوسط'!F18+'[1]نقل كهرباء الجنوب'!F18+'[1]توزيع كهرباء الشمال'!F18+'[1]توزيع كهرباء بغداد'!F18+'[1]توزيع كهرباء الوسط'!F18+'[1]كهرباء الجنوب'!F18+'[1]منظومات الطاقة'!F18</f>
        <v>-2808848104</v>
      </c>
    </row>
    <row r="18" spans="1:6" ht="18.75" customHeight="1" x14ac:dyDescent="0.2">
      <c r="A18" s="15" t="s">
        <v>41</v>
      </c>
      <c r="B18" s="16" t="s">
        <v>42</v>
      </c>
      <c r="C18" s="13">
        <f>'[1]انتاج الطاقة المنطقة الشمالية'!C19+'[1]انتاج الطاقة المنطقة الوسطى'!C19+'[1]المنطقة الجنوبية'!C19+'[1]نقل الطاقة المنطقة الشمالية'!C19+'[1]نقل كهرباء المنطقة الوسطى'!C19+'[1]نقل طاقة فرات الاوسط'!C19+'[1]نقل كهرباء الجنوب'!C19+'[1]توزيع كهرباء الشمال'!C19+'[1]توزيع كهرباء بغداد'!C19+'[1]توزيع كهرباء الوسط'!C19+'[1]كهرباء الجنوب'!C19+'[1]منظومات الطاقة'!C19</f>
        <v>1338326573</v>
      </c>
      <c r="D18" s="15">
        <v>37</v>
      </c>
      <c r="E18" s="16" t="s">
        <v>43</v>
      </c>
      <c r="F18" s="14">
        <f>'[1]انتاج الطاقة المنطقة الشمالية'!F19+'[1]انتاج الطاقة المنطقة الوسطى'!F19+'[1]المنطقة الجنوبية'!F19+'[1]نقل الطاقة المنطقة الشمالية'!F19+'[1]نقل كهرباء المنطقة الوسطى'!F19+'[1]نقل طاقة فرات الاوسط'!F19+'[1]نقل كهرباء الجنوب'!F19+'[1]توزيع كهرباء الشمال'!F19+'[1]توزيع كهرباء بغداد'!F19+'[1]توزيع كهرباء الوسط'!F19+'[1]كهرباء الجنوب'!F19+'[1]منظومات الطاقة'!F19</f>
        <v>412446778</v>
      </c>
    </row>
    <row r="19" spans="1:6" ht="18.75" customHeight="1" x14ac:dyDescent="0.2">
      <c r="A19" s="15">
        <v>1362</v>
      </c>
      <c r="B19" s="16" t="s">
        <v>44</v>
      </c>
      <c r="C19" s="13">
        <f>'[1]انتاج الطاقة المنطقة الشمالية'!C20+'[1]انتاج الطاقة المنطقة الوسطى'!C20+'[1]المنطقة الجنوبية'!C20+'[1]نقل الطاقة المنطقة الشمالية'!C20+'[1]نقل كهرباء المنطقة الوسطى'!C20+'[1]نقل طاقة فرات الاوسط'!C20+'[1]نقل كهرباء الجنوب'!C20+'[1]توزيع كهرباء الشمال'!C20+'[1]توزيع كهرباء بغداد'!C20+'[1]توزيع كهرباء الوسط'!C20+'[1]كهرباء الجنوب'!C20+'[1]منظومات الطاقة'!C20</f>
        <v>0</v>
      </c>
      <c r="D19" s="15" t="s">
        <v>7</v>
      </c>
      <c r="E19" s="16" t="s">
        <v>45</v>
      </c>
      <c r="F19" s="14">
        <f>'[1]انتاج الطاقة المنطقة الشمالية'!F20+'[1]انتاج الطاقة المنطقة الوسطى'!F20+'[1]المنطقة الجنوبية'!F20+'[1]نقل الطاقة المنطقة الشمالية'!F20+'[1]نقل كهرباء المنطقة الوسطى'!F20+'[1]نقل طاقة فرات الاوسط'!F20+'[1]نقل كهرباء الجنوب'!F20+'[1]توزيع كهرباء الشمال'!F20+'[1]توزيع كهرباء بغداد'!F20+'[1]توزيع كهرباء الوسط'!F20+'[1]كهرباء الجنوب'!F20+'[1]منظومات الطاقة'!F20</f>
        <v>-3221294882</v>
      </c>
    </row>
    <row r="20" spans="1:6" ht="18.75" customHeight="1" x14ac:dyDescent="0.2">
      <c r="A20" s="15">
        <v>1361</v>
      </c>
      <c r="B20" s="16" t="s">
        <v>46</v>
      </c>
      <c r="C20" s="13">
        <f>'[1]انتاج الطاقة المنطقة الشمالية'!C21+'[1]انتاج الطاقة المنطقة الوسطى'!C21+'[1]المنطقة الجنوبية'!C21+'[1]نقل الطاقة المنطقة الشمالية'!C21+'[1]نقل كهرباء المنطقة الوسطى'!C21+'[1]نقل طاقة فرات الاوسط'!C21+'[1]نقل كهرباء الجنوب'!C21+'[1]توزيع كهرباء الشمال'!C21+'[1]توزيع كهرباء بغداد'!C21+'[1]توزيع كهرباء الوسط'!C21+'[1]كهرباء الجنوب'!C21+'[1]منظومات الطاقة'!C21</f>
        <v>0</v>
      </c>
      <c r="D20" s="15" t="s">
        <v>7</v>
      </c>
      <c r="E20" s="16" t="s">
        <v>47</v>
      </c>
      <c r="F20" s="14">
        <f>'[1]انتاج الطاقة المنطقة الشمالية'!F21+'[1]انتاج الطاقة المنطقة الوسطى'!F21+'[1]المنطقة الجنوبية'!F21+'[1]نقل الطاقة المنطقة الشمالية'!F21+'[1]نقل كهرباء المنطقة الوسطى'!F21+'[1]نقل طاقة فرات الاوسط'!F21+'[1]نقل كهرباء الجنوب'!F21+'[1]توزيع كهرباء الشمال'!F21+'[1]توزيع كهرباء بغداد'!F21+'[1]توزيع كهرباء الوسط'!F21+'[1]كهرباء الجنوب'!F21+'[1]منظومات الطاقة'!F21</f>
        <v>902824219</v>
      </c>
    </row>
    <row r="21" spans="1:6" ht="18.75" customHeight="1" x14ac:dyDescent="0.2">
      <c r="A21" s="15">
        <v>1371</v>
      </c>
      <c r="B21" s="16" t="s">
        <v>48</v>
      </c>
      <c r="C21" s="13">
        <f>'[1]انتاج الطاقة المنطقة الشمالية'!C22+'[1]انتاج الطاقة المنطقة الوسطى'!C22+'[1]المنطقة الجنوبية'!C22+'[1]نقل الطاقة المنطقة الشمالية'!C22+'[1]نقل كهرباء المنطقة الوسطى'!C22+'[1]نقل طاقة فرات الاوسط'!C22+'[1]نقل كهرباء الجنوب'!C22+'[1]توزيع كهرباء الشمال'!C22+'[1]توزيع كهرباء بغداد'!C22+'[1]توزيع كهرباء الوسط'!C22+'[1]كهرباء الجنوب'!C22+'[1]منظومات الطاقة'!C22</f>
        <v>0</v>
      </c>
      <c r="D21" s="15" t="s">
        <v>7</v>
      </c>
      <c r="E21" s="16" t="s">
        <v>49</v>
      </c>
      <c r="F21" s="14">
        <f>'[1]انتاج الطاقة المنطقة الشمالية'!F22+'[1]انتاج الطاقة المنطقة الوسطى'!F22+'[1]المنطقة الجنوبية'!F22+'[1]نقل الطاقة المنطقة الشمالية'!F22+'[1]نقل كهرباء المنطقة الوسطى'!F22+'[1]نقل طاقة فرات الاوسط'!F22+'[1]نقل كهرباء الجنوب'!F22+'[1]توزيع كهرباء الشمال'!F22+'[1]توزيع كهرباء بغداد'!F22+'[1]توزيع كهرباء الوسط'!F22+'[1]كهرباء الجنوب'!F22+'[1]منظومات الطاقة'!F22</f>
        <v>-2318470663</v>
      </c>
    </row>
    <row r="22" spans="1:6" ht="18.75" customHeight="1" x14ac:dyDescent="0.2">
      <c r="A22" s="15">
        <v>139</v>
      </c>
      <c r="B22" s="16" t="s">
        <v>50</v>
      </c>
      <c r="C22" s="13">
        <f>'[1]انتاج الطاقة المنطقة الشمالية'!C23+'[1]انتاج الطاقة المنطقة الوسطى'!C23+'[1]المنطقة الجنوبية'!C23+'[1]نقل الطاقة المنطقة الشمالية'!C23+'[1]نقل كهرباء المنطقة الوسطى'!C23+'[1]نقل طاقة فرات الاوسط'!C23+'[1]نقل كهرباء الجنوب'!C23+'[1]توزيع كهرباء الشمال'!C23+'[1]توزيع كهرباء بغداد'!C23+'[1]توزيع كهرباء الوسط'!C23+'[1]كهرباء الجنوب'!C23+'[1]منظومات الطاقة'!C23</f>
        <v>59526631</v>
      </c>
      <c r="D22" s="15" t="s">
        <v>7</v>
      </c>
      <c r="E22" s="16" t="s">
        <v>51</v>
      </c>
      <c r="F22" s="14">
        <f>'[1]انتاج الطاقة المنطقة الشمالية'!F23+'[1]انتاج الطاقة المنطقة الوسطى'!F23+'[1]المنطقة الجنوبية'!F23+'[1]نقل الطاقة المنطقة الشمالية'!F23+'[1]نقل كهرباء المنطقة الوسطى'!F23+'[1]نقل طاقة فرات الاوسط'!F23+'[1]نقل كهرباء الجنوب'!F23+'[1]توزيع كهرباء الشمال'!F23+'[1]توزيع كهرباء بغداد'!F23+'[1]توزيع كهرباء الوسط'!F23+'[1]كهرباء الجنوب'!F23+'[1]منظومات الطاقة'!F23</f>
        <v>-4006283815</v>
      </c>
    </row>
    <row r="23" spans="1:6" ht="18.75" customHeight="1" x14ac:dyDescent="0.2">
      <c r="A23" s="15">
        <v>138</v>
      </c>
      <c r="B23" s="16" t="s">
        <v>52</v>
      </c>
      <c r="C23" s="13">
        <f>'[1]انتاج الطاقة المنطقة الشمالية'!C24+'[1]انتاج الطاقة المنطقة الوسطى'!C24+'[1]المنطقة الجنوبية'!C24+'[1]نقل الطاقة المنطقة الشمالية'!C24+'[1]نقل كهرباء المنطقة الوسطى'!C24+'[1]نقل طاقة فرات الاوسط'!C24+'[1]نقل كهرباء الجنوب'!C24+'[1]توزيع كهرباء الشمال'!C24+'[1]توزيع كهرباء بغداد'!C24+'[1]توزيع كهرباء الوسط'!C24+'[1]كهرباء الجنوب'!C24+'[1]منظومات الطاقة'!C24</f>
        <v>4421671335</v>
      </c>
      <c r="D23" s="15" t="s">
        <v>7</v>
      </c>
      <c r="E23" s="16" t="s">
        <v>53</v>
      </c>
      <c r="F23" s="14">
        <f>'[1]انتاج الطاقة المنطقة الشمالية'!F24+'[1]انتاج الطاقة المنطقة الوسطى'!F24+'[1]المنطقة الجنوبية'!F24+'[1]نقل الطاقة المنطقة الشمالية'!F24+'[1]نقل كهرباء المنطقة الوسطى'!F24+'[1]نقل طاقة فرات الاوسط'!F24+'[1]نقل كهرباء الجنوب'!F24+'[1]توزيع كهرباء الشمال'!F24+'[1]توزيع كهرباء بغداد'!F24+'[1]توزيع كهرباء الوسط'!F24+'[1]كهرباء الجنوب'!F24+'[1]منظومات الطاقة'!F24</f>
        <v>-4006283815</v>
      </c>
    </row>
    <row r="24" spans="1:6" ht="18.75" customHeight="1" x14ac:dyDescent="0.2">
      <c r="A24" s="15" t="s">
        <v>54</v>
      </c>
      <c r="B24" s="16" t="s">
        <v>55</v>
      </c>
      <c r="C24" s="13">
        <f>'[1]انتاج الطاقة المنطقة الشمالية'!C25+'[1]انتاج الطاقة المنطقة الوسطى'!C25+'[1]المنطقة الجنوبية'!C25+'[1]نقل الطاقة المنطقة الشمالية'!C25+'[1]نقل كهرباء المنطقة الوسطى'!C25+'[1]نقل طاقة فرات الاوسط'!C25+'[1]نقل كهرباء الجنوب'!C25+'[1]توزيع كهرباء الشمال'!C25+'[1]توزيع كهرباء بغداد'!C25+'[1]توزيع كهرباء الوسط'!C25+'[1]كهرباء الجنوب'!C25+'[1]منظومات الطاقة'!C25</f>
        <v>56182656387</v>
      </c>
      <c r="D24" s="15" t="s">
        <v>7</v>
      </c>
      <c r="E24" s="16" t="s">
        <v>56</v>
      </c>
      <c r="F24" s="14">
        <f>'[1]انتاج الطاقة المنطقة الشمالية'!F25+'[1]انتاج الطاقة المنطقة الوسطى'!F25+'[1]المنطقة الجنوبية'!F25+'[1]نقل الطاقة المنطقة الشمالية'!F25+'[1]نقل كهرباء المنطقة الوسطى'!F25+'[1]نقل طاقة فرات الاوسط'!F25+'[1]نقل كهرباء الجنوب'!F25+'[1]توزيع كهرباء الشمال'!F25+'[1]توزيع كهرباء بغداد'!F25+'[1]توزيع كهرباء الوسط'!F25+'[1]كهرباء الجنوب'!F25+'[1]منظومات الطاقة'!F25</f>
        <v>0</v>
      </c>
    </row>
    <row r="25" spans="1:6" ht="18.75" customHeight="1" x14ac:dyDescent="0.2">
      <c r="A25" s="15">
        <v>18</v>
      </c>
      <c r="B25" s="16" t="s">
        <v>57</v>
      </c>
      <c r="C25" s="13">
        <f>'[1]انتاج الطاقة المنطقة الشمالية'!C26+'[1]انتاج الطاقة المنطقة الوسطى'!C26+'[1]المنطقة الجنوبية'!C26+'[1]نقل الطاقة المنطقة الشمالية'!C26+'[1]نقل كهرباء المنطقة الوسطى'!C26+'[1]نقل طاقة فرات الاوسط'!C26+'[1]نقل كهرباء الجنوب'!C26+'[1]توزيع كهرباء الشمال'!C26+'[1]توزيع كهرباء بغداد'!C26+'[1]توزيع كهرباء الوسط'!C26+'[1]كهرباء الجنوب'!C26+'[1]منظومات الطاقة'!C26</f>
        <v>140792601</v>
      </c>
      <c r="D25" s="15" t="s">
        <v>7</v>
      </c>
      <c r="E25" s="16" t="s">
        <v>58</v>
      </c>
      <c r="F25" s="14">
        <f>'[1]انتاج الطاقة المنطقة الشمالية'!F26+'[1]انتاج الطاقة المنطقة الوسطى'!F26+'[1]المنطقة الجنوبية'!F26+'[1]نقل الطاقة المنطقة الشمالية'!F26+'[1]نقل كهرباء المنطقة الوسطى'!F26+'[1]نقل طاقة فرات الاوسط'!F26+'[1]نقل كهرباء الجنوب'!F26+'[1]توزيع كهرباء الشمال'!F26+'[1]توزيع كهرباء بغداد'!F26+'[1]توزيع كهرباء الوسط'!F26+'[1]كهرباء الجنوب'!F26+'[1]منظومات الطاقة'!F26</f>
        <v>0</v>
      </c>
    </row>
    <row r="26" spans="1:6" ht="18.75" customHeight="1" x14ac:dyDescent="0.2">
      <c r="A26" s="15" t="s">
        <v>7</v>
      </c>
      <c r="B26" s="16" t="s">
        <v>59</v>
      </c>
      <c r="C26" s="13">
        <f>'[1]انتاج الطاقة المنطقة الشمالية'!C27+'[1]انتاج الطاقة المنطقة الوسطى'!C27+'[1]المنطقة الجنوبية'!C27+'[1]نقل الطاقة المنطقة الشمالية'!C27+'[1]نقل كهرباء المنطقة الوسطى'!C27+'[1]نقل طاقة فرات الاوسط'!C27+'[1]نقل كهرباء الجنوب'!C27+'[1]توزيع كهرباء الشمال'!C27+'[1]توزيع كهرباء بغداد'!C27+'[1]توزيع كهرباء الوسط'!C27+'[1]كهرباء الجنوب'!C27+'[1]منظومات الطاقة'!C27</f>
        <v>62142973527</v>
      </c>
      <c r="D26" s="15" t="s">
        <v>60</v>
      </c>
      <c r="E26" s="16" t="s">
        <v>61</v>
      </c>
      <c r="F26" s="14">
        <f>'[1]انتاج الطاقة المنطقة الشمالية'!F27+'[1]انتاج الطاقة المنطقة الوسطى'!F27+'[1]المنطقة الجنوبية'!F27+'[1]نقل الطاقة المنطقة الشمالية'!F27+'[1]نقل كهرباء المنطقة الوسطى'!F27+'[1]نقل طاقة فرات الاوسط'!F27+'[1]نقل كهرباء الجنوب'!F27+'[1]توزيع كهرباء الشمال'!F27+'[1]توزيع كهرباء بغداد'!F27+'[1]توزيع كهرباء الوسط'!F27+'[1]كهرباء الجنوب'!F27+'[1]منظومات الطاقة'!F27</f>
        <v>1731618972</v>
      </c>
    </row>
    <row r="27" spans="1:6" ht="18.75" customHeight="1" x14ac:dyDescent="0.2">
      <c r="A27" s="15" t="s">
        <v>7</v>
      </c>
      <c r="B27" s="16" t="s">
        <v>62</v>
      </c>
      <c r="C27" s="13">
        <f>'[1]انتاج الطاقة المنطقة الشمالية'!C28+'[1]انتاج الطاقة المنطقة الوسطى'!C28+'[1]المنطقة الجنوبية'!C28+'[1]نقل الطاقة المنطقة الشمالية'!C28+'[1]نقل كهرباء المنطقة الوسطى'!C28+'[1]نقل طاقة فرات الاوسط'!C28+'[1]نقل كهرباء الجنوب'!C28+'[1]توزيع كهرباء الشمال'!C28+'[1]توزيع كهرباء بغداد'!C28+'[1]توزيع كهرباء الوسط'!C28+'[1]كهرباء الجنوب'!C28+'[1]منظومات الطاقة'!C28</f>
        <v>-15854960616</v>
      </c>
      <c r="D27" s="15" t="s">
        <v>63</v>
      </c>
      <c r="E27" s="16" t="s">
        <v>64</v>
      </c>
      <c r="F27" s="14">
        <f>'[1]انتاج الطاقة المنطقة الشمالية'!F28+'[1]انتاج الطاقة المنطقة الوسطى'!F28+'[1]المنطقة الجنوبية'!F28+'[1]نقل الطاقة المنطقة الشمالية'!F28+'[1]نقل كهرباء المنطقة الوسطى'!F28+'[1]نقل طاقة فرات الاوسط'!F28+'[1]نقل كهرباء الجنوب'!F28+'[1]توزيع كهرباء الشمال'!F28+'[1]توزيع كهرباء بغداد'!F28+'[1]توزيع كهرباء الوسط'!F28+'[1]كهرباء الجنوب'!F28+'[1]منظومات الطاقة'!F28</f>
        <v>-43804020</v>
      </c>
    </row>
    <row r="28" spans="1:6" ht="18.75" customHeight="1" x14ac:dyDescent="0.2">
      <c r="A28" s="15" t="s">
        <v>65</v>
      </c>
      <c r="B28" s="16" t="s">
        <v>66</v>
      </c>
      <c r="C28" s="13">
        <f>'[1]انتاج الطاقة المنطقة الشمالية'!C29+'[1]انتاج الطاقة المنطقة الوسطى'!C29+'[1]المنطقة الجنوبية'!C29+'[1]نقل الطاقة المنطقة الشمالية'!C29+'[1]نقل كهرباء المنطقة الوسطى'!C29+'[1]نقل طاقة فرات الاوسط'!C29+'[1]نقل كهرباء الجنوب'!C29+'[1]توزيع كهرباء الشمال'!C29+'[1]توزيع كهرباء بغداد'!C29+'[1]توزيع كهرباء الوسط'!C29+'[1]كهرباء الجنوب'!C29+'[1]منظومات الطاقة'!C29</f>
        <v>14400</v>
      </c>
      <c r="D28" s="15" t="s">
        <v>67</v>
      </c>
      <c r="E28" s="16" t="s">
        <v>68</v>
      </c>
      <c r="F28" s="14">
        <f>'[1]انتاج الطاقة المنطقة الشمالية'!F29+'[1]انتاج الطاقة المنطقة الوسطى'!F29+'[1]المنطقة الجنوبية'!F29+'[1]نقل الطاقة المنطقة الشمالية'!F29+'[1]نقل كهرباء المنطقة الوسطى'!F29+'[1]نقل طاقة فرات الاوسط'!F29+'[1]نقل كهرباء الجنوب'!F29+'[1]توزيع كهرباء الشمال'!F29+'[1]توزيع كهرباء بغداد'!F29+'[1]توزيع كهرباء الوسط'!F29+'[1]كهرباء الجنوب'!F29+'[1]منظومات الطاقة'!F29</f>
        <v>-1800</v>
      </c>
    </row>
    <row r="29" spans="1:6" ht="18.75" customHeight="1" x14ac:dyDescent="0.2">
      <c r="A29" s="15" t="s">
        <v>7</v>
      </c>
      <c r="B29" s="16" t="s">
        <v>69</v>
      </c>
      <c r="C29" s="13">
        <f>'[1]انتاج الطاقة المنطقة الشمالية'!C30+'[1]انتاج الطاقة المنطقة الوسطى'!C30+'[1]المنطقة الجنوبية'!C30+'[1]نقل الطاقة المنطقة الشمالية'!C30+'[1]نقل كهرباء المنطقة الوسطى'!C30+'[1]نقل طاقة فرات الاوسط'!C30+'[1]نقل كهرباء الجنوب'!C30+'[1]توزيع كهرباء الشمال'!C30+'[1]توزيع كهرباء بغداد'!C30+'[1]توزيع كهرباء الوسط'!C30+'[1]كهرباء الجنوب'!C30+'[1]منظومات الطاقة'!C30</f>
        <v>-8827907045</v>
      </c>
      <c r="D29" s="15" t="s">
        <v>7</v>
      </c>
      <c r="E29" s="16" t="s">
        <v>70</v>
      </c>
      <c r="F29" s="14">
        <f>'[1]انتاج الطاقة المنطقة الشمالية'!F30+'[1]انتاج الطاقة المنطقة الوسطى'!F30+'[1]المنطقة الجنوبية'!F30+'[1]نقل الطاقة المنطقة الشمالية'!F30+'[1]نقل كهرباء المنطقة الوسطى'!F30+'[1]نقل طاقة فرات الاوسط'!F30+'[1]نقل كهرباء الجنوب'!F30+'[1]توزيع كهرباء الشمال'!F30+'[1]توزيع كهرباء بغداد'!F30+'[1]توزيع كهرباء الوسط'!F30+'[1]كهرباء الجنوب'!F30+'[1]منظومات الطاقة'!F30</f>
        <v>1731618972</v>
      </c>
    </row>
    <row r="30" spans="1:6" ht="18.75" customHeight="1" x14ac:dyDescent="0.2">
      <c r="A30" s="15" t="s">
        <v>7</v>
      </c>
      <c r="B30" s="16" t="s">
        <v>71</v>
      </c>
      <c r="C30" s="13">
        <f>'[1]انتاج الطاقة المنطقة الشمالية'!C31+'[1]انتاج الطاقة المنطقة الوسطى'!C31+'[1]المنطقة الجنوبية'!C31+'[1]نقل الطاقة المنطقة الشمالية'!C31+'[1]نقل كهرباء المنطقة الوسطى'!C31+'[1]نقل طاقة فرات الاوسط'!C31+'[1]نقل كهرباء الجنوب'!C31+'[1]توزيع كهرباء الشمال'!C31+'[1]توزيع كهرباء بغداد'!C31+'[1]توزيع كهرباء الوسط'!C31+'[1]كهرباء الجنوب'!C31+'[1]منظومات الطاقة'!C31</f>
        <v>69170027098</v>
      </c>
      <c r="D30" s="15" t="s">
        <v>7</v>
      </c>
      <c r="E30" s="16" t="s">
        <v>72</v>
      </c>
      <c r="F30" s="14">
        <f>'[1]انتاج الطاقة المنطقة الشمالية'!F31+'[1]انتاج الطاقة المنطقة الوسطى'!F31+'[1]المنطقة الجنوبية'!F31+'[1]نقل الطاقة المنطقة الشمالية'!F31+'[1]نقل كهرباء المنطقة الوسطى'!F31+'[1]نقل طاقة فرات الاوسط'!F31+'[1]نقل كهرباء الجنوب'!F31+'[1]توزيع كهرباء الشمال'!F31+'[1]توزيع كهرباء بغداد'!F31+'[1]توزيع كهرباء الوسط'!F31+'[1]كهرباء الجنوب'!F31+'[1]منظومات الطاقة'!F31</f>
        <v>-4952913854</v>
      </c>
    </row>
    <row r="31" spans="1:6" ht="24.75" hidden="1" customHeight="1" x14ac:dyDescent="0.2">
      <c r="A31" s="17"/>
      <c r="B31" s="20"/>
      <c r="C31" s="17"/>
      <c r="D31" s="17"/>
      <c r="E31" s="20"/>
      <c r="F31" s="14">
        <f>'[1]انتاج الطاقة المنطقة الشمالية'!F32+'[1]انتاج الطاقة المنطقة الوسطى'!F32+'[1]المنطقة الجنوبية'!F32+'[1]نقل الطاقة المنطقة الشمالية'!F32+'[1]نقل طاقة فرات الاوسط'!F32+'[1]نقل كهرباء الجنوب'!F32+'[1]توزيع كهرباء الشمال'!F32+'[1]توزيع كهرباء بغداد'!F32+'[1]توزيع كهرباء الوسط'!F32+'[1]كهرباء الجنوب'!F32+'[1]منظومات الطاقة'!F32+'[1]نقل كهرباء المنطقة الوسطى'!F32</f>
        <v>0</v>
      </c>
    </row>
    <row r="32" spans="1:6" ht="24.75" hidden="1" customHeight="1" x14ac:dyDescent="0.2">
      <c r="A32" s="20"/>
      <c r="B32" s="20"/>
      <c r="C32" s="21">
        <f>C12-C30</f>
        <v>0</v>
      </c>
      <c r="D32" s="20"/>
      <c r="E32" s="21">
        <f>F22+F26+F27+F28</f>
        <v>-2318470663</v>
      </c>
      <c r="F32" s="14">
        <f>'[1]انتاج الطاقة المنطقة الشمالية'!F33+'[1]انتاج الطاقة المنطقة الوسطى'!F33+'[1]المنطقة الجنوبية'!F33+'[1]نقل الطاقة المنطقة الشمالية'!F33+'[1]نقل طاقة فرات الاوسط'!F33+'[1]نقل كهرباء الجنوب'!F33+'[1]توزيع كهرباء الشمال'!F33+'[1]توزيع كهرباء بغداد'!F33+'[1]توزيع كهرباء الوسط'!F33+'[1]كهرباء الجنوب'!F33+'[1]منظومات الطاقة'!F33+'[1]نقل كهرباء المنطقة الوسطى'!F33</f>
        <v>0</v>
      </c>
    </row>
    <row r="33" spans="1:6" ht="24.75" hidden="1" customHeight="1" x14ac:dyDescent="0.2">
      <c r="A33" s="22" t="s">
        <v>73</v>
      </c>
      <c r="B33" s="23"/>
      <c r="C33" s="24"/>
      <c r="E33" s="25">
        <f>E35-F21</f>
        <v>0</v>
      </c>
      <c r="F33" s="14">
        <f>'[1]انتاج الطاقة المنطقة الشمالية'!F34+'[1]انتاج الطاقة المنطقة الوسطى'!F34+'[1]المنطقة الجنوبية'!F34+'[1]نقل الطاقة المنطقة الشمالية'!F34+'[1]نقل طاقة فرات الاوسط'!F34+'[1]نقل كهرباء الجنوب'!F34+'[1]توزيع كهرباء الشمال'!F34+'[1]توزيع كهرباء بغداد'!F34+'[1]توزيع كهرباء الوسط'!F34+'[1]كهرباء الجنوب'!F34+'[1]منظومات الطاقة'!F34+'[1]نقل كهرباء المنطقة الوسطى'!F34</f>
        <v>0</v>
      </c>
    </row>
    <row r="34" spans="1:6" ht="24.75" hidden="1" customHeight="1" x14ac:dyDescent="0.2">
      <c r="A34" s="26" t="s">
        <v>74</v>
      </c>
      <c r="B34" s="26"/>
      <c r="F34" s="14">
        <f>'[1]انتاج الطاقة المنطقة الشمالية'!F35+'[1]انتاج الطاقة المنطقة الوسطى'!F35+'[1]المنطقة الجنوبية'!F35+'[1]نقل الطاقة المنطقة الشمالية'!F35+'[1]نقل طاقة فرات الاوسط'!F35+'[1]نقل كهرباء الجنوب'!F35+'[1]توزيع كهرباء الشمال'!F35+'[1]توزيع كهرباء بغداد'!F35+'[1]توزيع كهرباء الوسط'!F35+'[1]كهرباء الجنوب'!F35+'[1]منظومات الطاقة'!F35+'[1]نقل كهرباء المنطقة الوسطى'!F35</f>
        <v>0</v>
      </c>
    </row>
    <row r="35" spans="1:6" ht="24.75" hidden="1" customHeight="1" x14ac:dyDescent="0.2">
      <c r="A35" s="26" t="s">
        <v>75</v>
      </c>
      <c r="B35" s="26"/>
      <c r="E35" s="2">
        <f>F22+F26+F27+F28</f>
        <v>-2318470663</v>
      </c>
      <c r="F35" s="14">
        <f>'[1]انتاج الطاقة المنطقة الشمالية'!F36+'[1]انتاج الطاقة المنطقة الوسطى'!F36+'[1]المنطقة الجنوبية'!F36+'[1]نقل الطاقة المنطقة الشمالية'!F36+'[1]نقل طاقة فرات الاوسط'!F36+'[1]نقل كهرباء الجنوب'!F36+'[1]توزيع كهرباء الشمال'!F36+'[1]توزيع كهرباء بغداد'!F36+'[1]توزيع كهرباء الوسط'!F36+'[1]كهرباء الجنوب'!F36+'[1]منظومات الطاقة'!F36+'[1]نقل كهرباء المنطقة الوسطى'!F36</f>
        <v>0</v>
      </c>
    </row>
    <row r="36" spans="1:6" ht="24.75" hidden="1" customHeight="1" x14ac:dyDescent="0.2">
      <c r="A36" s="26" t="s">
        <v>76</v>
      </c>
      <c r="B36" s="26"/>
      <c r="F36" s="14">
        <f>'[1]انتاج الطاقة المنطقة الشمالية'!F37+'[1]انتاج الطاقة المنطقة الوسطى'!F37+'[1]المنطقة الجنوبية'!F37+'[1]نقل الطاقة المنطقة الشمالية'!F37+'[1]نقل طاقة فرات الاوسط'!F37+'[1]نقل كهرباء الجنوب'!F37+'[1]توزيع كهرباء الشمال'!F37+'[1]توزيع كهرباء بغداد'!F37+'[1]توزيع كهرباء الوسط'!F37+'[1]كهرباء الجنوب'!F37+'[1]منظومات الطاقة'!F37+'[1]نقل كهرباء المنطقة الوسطى'!F37</f>
        <v>0</v>
      </c>
    </row>
    <row r="37" spans="1:6" ht="21.75" hidden="1" customHeight="1" x14ac:dyDescent="0.2">
      <c r="A37" s="28" t="s">
        <v>77</v>
      </c>
      <c r="B37" s="28"/>
      <c r="C37" s="28"/>
      <c r="F37" s="14">
        <f>'[1]انتاج الطاقة المنطقة الشمالية'!F38+'[1]انتاج الطاقة المنطقة الوسطى'!F38+'[1]المنطقة الجنوبية'!F38+'[1]نقل الطاقة المنطقة الشمالية'!F38+'[1]نقل طاقة فرات الاوسط'!F38+'[1]نقل كهرباء الجنوب'!F38+'[1]توزيع كهرباء الشمال'!F38+'[1]توزيع كهرباء بغداد'!F38+'[1]توزيع كهرباء الوسط'!F38+'[1]كهرباء الجنوب'!F38+'[1]منظومات الطاقة'!F38+'[1]نقل كهرباء المنطقة الوسطى'!F38</f>
        <v>0</v>
      </c>
    </row>
    <row r="38" spans="1:6" ht="25.5" hidden="1" customHeight="1" x14ac:dyDescent="0.2">
      <c r="A38" s="29" t="s">
        <v>78</v>
      </c>
      <c r="B38" s="30"/>
      <c r="C38" s="31" t="s">
        <v>79</v>
      </c>
      <c r="D38" s="30" t="s">
        <v>80</v>
      </c>
      <c r="F38" s="14">
        <f>'[1]انتاج الطاقة المنطقة الشمالية'!F39+'[1]انتاج الطاقة المنطقة الوسطى'!F39+'[1]المنطقة الجنوبية'!F39+'[1]نقل الطاقة المنطقة الشمالية'!F39+'[1]نقل طاقة فرات الاوسط'!F39+'[1]نقل كهرباء الجنوب'!F39+'[1]توزيع كهرباء الشمال'!F39+'[1]توزيع كهرباء بغداد'!F39+'[1]توزيع كهرباء الوسط'!F39+'[1]كهرباء الجنوب'!F39+'[1]منظومات الطاقة'!F39+'[1]نقل كهرباء المنطقة الوسطى'!F39</f>
        <v>0</v>
      </c>
    </row>
    <row r="39" spans="1:6" ht="25.5" hidden="1" customHeight="1" x14ac:dyDescent="0.2">
      <c r="A39" s="32" t="s">
        <v>81</v>
      </c>
      <c r="B39" s="33"/>
      <c r="C39" s="34">
        <f>F12/F29</f>
        <v>-0.81658829503746044</v>
      </c>
      <c r="D39" s="34"/>
      <c r="F39" s="14">
        <f>'[1]انتاج الطاقة المنطقة الشمالية'!F40+'[1]انتاج الطاقة المنطقة الوسطى'!F40+'[1]المنطقة الجنوبية'!F40+'[1]نقل الطاقة المنطقة الشمالية'!F40+'[1]نقل طاقة فرات الاوسط'!F40+'[1]نقل كهرباء الجنوب'!F40+'[1]توزيع كهرباء الشمال'!F40+'[1]توزيع كهرباء بغداد'!F40+'[1]توزيع كهرباء الوسط'!F40+'[1]كهرباء الجنوب'!F40+'[1]منظومات الطاقة'!F40+'[1]نقل كهرباء المنطقة الوسطى'!F40</f>
        <v>0</v>
      </c>
    </row>
    <row r="40" spans="1:6" ht="25.5" hidden="1" customHeight="1" x14ac:dyDescent="0.2">
      <c r="A40" s="32" t="s">
        <v>82</v>
      </c>
      <c r="B40" s="33"/>
      <c r="C40" s="34">
        <f>F12/C13</f>
        <v>-7.4709860758387606E-2</v>
      </c>
      <c r="D40" s="34"/>
      <c r="F40" s="14">
        <f>'[1]انتاج الطاقة المنطقة الشمالية'!F41+'[1]انتاج الطاقة المنطقة الوسطى'!F41+'[1]المنطقة الجنوبية'!F41+'[1]نقل الطاقة المنطقة الشمالية'!F41+'[1]نقل طاقة فرات الاوسط'!F41+'[1]نقل كهرباء الجنوب'!F41+'[1]توزيع كهرباء الشمال'!F41+'[1]توزيع كهرباء بغداد'!F41+'[1]توزيع كهرباء الوسط'!F41+'[1]كهرباء الجنوب'!F41+'[1]منظومات الطاقة'!F41+'[1]نقل كهرباء المنطقة الوسطى'!F41</f>
        <v>0</v>
      </c>
    </row>
    <row r="41" spans="1:6" ht="25.5" hidden="1" customHeight="1" x14ac:dyDescent="0.2">
      <c r="A41" s="32" t="s">
        <v>83</v>
      </c>
      <c r="B41" s="33"/>
      <c r="C41" s="34">
        <f>C26/C11</f>
        <v>0.79672589036868846</v>
      </c>
      <c r="D41" s="34"/>
      <c r="F41" s="14">
        <f>'[1]انتاج الطاقة المنطقة الشمالية'!F42+'[1]انتاج الطاقة المنطقة الوسطى'!F42+'[1]المنطقة الجنوبية'!F42+'[1]نقل الطاقة المنطقة الشمالية'!F42+'[1]نقل طاقة فرات الاوسط'!F42+'[1]نقل كهرباء الجنوب'!F42+'[1]توزيع كهرباء الشمال'!F42+'[1]توزيع كهرباء بغداد'!F42+'[1]توزيع كهرباء الوسط'!F42+'[1]كهرباء الجنوب'!F42+'[1]منظومات الطاقة'!F42+'[1]نقل كهرباء المنطقة الوسطى'!F42</f>
        <v>0</v>
      </c>
    </row>
    <row r="42" spans="1:6" ht="25.5" hidden="1" customHeight="1" x14ac:dyDescent="0.2">
      <c r="A42" s="32" t="s">
        <v>84</v>
      </c>
      <c r="B42" s="33"/>
      <c r="C42" s="34">
        <f>C25/C11</f>
        <v>1.8050811543530549E-3</v>
      </c>
      <c r="D42" s="34"/>
      <c r="F42" s="14">
        <f>'[1]انتاج الطاقة المنطقة الشمالية'!F43+'[1]انتاج الطاقة المنطقة الوسطى'!F43+'[1]المنطقة الجنوبية'!F43+'[1]نقل الطاقة المنطقة الشمالية'!F43+'[1]نقل طاقة فرات الاوسط'!F43+'[1]نقل كهرباء الجنوب'!F43+'[1]توزيع كهرباء الشمال'!F43+'[1]توزيع كهرباء بغداد'!F43+'[1]توزيع كهرباء الوسط'!F43+'[1]كهرباء الجنوب'!F43+'[1]منظومات الطاقة'!F43+'[1]نقل كهرباء المنطقة الوسطى'!F43</f>
        <v>0</v>
      </c>
    </row>
    <row r="43" spans="1:6" ht="25.5" hidden="1" customHeight="1" x14ac:dyDescent="0.2">
      <c r="A43" s="32" t="s">
        <v>85</v>
      </c>
      <c r="B43" s="33"/>
      <c r="C43" s="34"/>
      <c r="D43" s="34">
        <f>F22/C29*100</f>
        <v>45.382034434414457</v>
      </c>
      <c r="F43" s="14">
        <f>'[1]انتاج الطاقة المنطقة الشمالية'!F44+'[1]انتاج الطاقة المنطقة الوسطى'!F44+'[1]المنطقة الجنوبية'!F44+'[1]نقل الطاقة المنطقة الشمالية'!F44+'[1]نقل طاقة فرات الاوسط'!F44+'[1]نقل كهرباء الجنوب'!F44+'[1]توزيع كهرباء الشمال'!F44+'[1]توزيع كهرباء بغداد'!F44+'[1]توزيع كهرباء الوسط'!F44+'[1]كهرباء الجنوب'!F44+'[1]منظومات الطاقة'!F44+'[1]نقل كهرباء المنطقة الوسطى'!F44</f>
        <v>0</v>
      </c>
    </row>
    <row r="44" spans="1:6" ht="25.5" hidden="1" customHeight="1" x14ac:dyDescent="0.2">
      <c r="A44" s="32" t="s">
        <v>86</v>
      </c>
      <c r="B44" s="33"/>
      <c r="C44" s="34"/>
      <c r="D44" s="34">
        <f>(C9/C30)*100</f>
        <v>3.2819711430554572</v>
      </c>
      <c r="F44" s="14">
        <f>'[1]انتاج الطاقة المنطقة الشمالية'!F45+'[1]انتاج الطاقة المنطقة الوسطى'!F45+'[1]المنطقة الجنوبية'!F45+'[1]نقل الطاقة المنطقة الشمالية'!F45+'[1]نقل طاقة فرات الاوسط'!F45+'[1]نقل كهرباء الجنوب'!F45+'[1]توزيع كهرباء الشمال'!F45+'[1]توزيع كهرباء بغداد'!F45+'[1]توزيع كهرباء الوسط'!F45+'[1]كهرباء الجنوب'!F45+'[1]منظومات الطاقة'!F45+'[1]نقل كهرباء المنطقة الوسطى'!F45</f>
        <v>0</v>
      </c>
    </row>
    <row r="45" spans="1:6" ht="25.5" hidden="1" customHeight="1" x14ac:dyDescent="0.2">
      <c r="A45" s="32" t="s">
        <v>87</v>
      </c>
      <c r="B45" s="33"/>
      <c r="C45" s="34">
        <f>C29/F19</f>
        <v>2.7404839880784313</v>
      </c>
      <c r="D45" s="34"/>
      <c r="F45" s="14">
        <f>'[1]انتاج الطاقة المنطقة الشمالية'!F46+'[1]انتاج الطاقة المنطقة الوسطى'!F46+'[1]المنطقة الجنوبية'!F46+'[1]نقل الطاقة المنطقة الشمالية'!F46+'[1]نقل طاقة فرات الاوسط'!F46+'[1]نقل كهرباء الجنوب'!F46+'[1]توزيع كهرباء الشمال'!F46+'[1]توزيع كهرباء بغداد'!F46+'[1]توزيع كهرباء الوسط'!F46+'[1]كهرباء الجنوب'!F46+'[1]منظومات الطاقة'!F46+'[1]نقل كهرباء المنطقة الوسطى'!F46</f>
        <v>0</v>
      </c>
    </row>
    <row r="46" spans="1:6" ht="25.5" hidden="1" customHeight="1" x14ac:dyDescent="0.2">
      <c r="A46" s="32" t="s">
        <v>88</v>
      </c>
      <c r="B46" s="33"/>
      <c r="C46" s="34">
        <f>F22/F17</f>
        <v>1.4263084605019283</v>
      </c>
      <c r="D46" s="34"/>
      <c r="F46" s="14">
        <f>'[1]انتاج الطاقة المنطقة الشمالية'!F47+'[1]انتاج الطاقة المنطقة الوسطى'!F47+'[1]المنطقة الجنوبية'!F47+'[1]نقل الطاقة المنطقة الشمالية'!F47+'[1]نقل طاقة فرات الاوسط'!F47+'[1]نقل كهرباء الجنوب'!F47+'[1]توزيع كهرباء الشمال'!F47+'[1]توزيع كهرباء بغداد'!F47+'[1]توزيع كهرباء الوسط'!F47+'[1]كهرباء الجنوب'!F47+'[1]منظومات الطاقة'!F47+'[1]نقل كهرباء المنطقة الوسطى'!F47</f>
        <v>0</v>
      </c>
    </row>
    <row r="47" spans="1:6" ht="25.5" hidden="1" customHeight="1" x14ac:dyDescent="0.2">
      <c r="A47" s="32" t="s">
        <v>89</v>
      </c>
      <c r="B47" s="33"/>
      <c r="C47" s="34"/>
      <c r="D47" s="34">
        <f>(C7/C30)*100</f>
        <v>-16.086762454545482</v>
      </c>
      <c r="F47" s="14">
        <f>'[1]انتاج الطاقة المنطقة الشمالية'!F48+'[1]انتاج الطاقة المنطقة الوسطى'!F48+'[1]المنطقة الجنوبية'!F48+'[1]نقل الطاقة المنطقة الشمالية'!F48+'[1]نقل طاقة فرات الاوسط'!F48+'[1]نقل كهرباء الجنوب'!F48+'[1]توزيع كهرباء الشمال'!F48+'[1]توزيع كهرباء بغداد'!F48+'[1]توزيع كهرباء الوسط'!F48+'[1]كهرباء الجنوب'!F48+'[1]منظومات الطاقة'!F48+'[1]نقل كهرباء المنطقة الوسطى'!F48</f>
        <v>0</v>
      </c>
    </row>
    <row r="48" spans="1:6" ht="25.5" hidden="1" customHeight="1" x14ac:dyDescent="0.2">
      <c r="A48" s="32" t="s">
        <v>90</v>
      </c>
      <c r="B48" s="33"/>
      <c r="C48" s="34">
        <f>IFERROR(F22/C4,"…")</f>
        <v>-4.0594298667561413</v>
      </c>
      <c r="D48" s="34"/>
      <c r="F48" s="14">
        <f>'[1]انتاج الطاقة المنطقة الشمالية'!F49+'[1]انتاج الطاقة المنطقة الوسطى'!F49+'[1]المنطقة الجنوبية'!F49+'[1]نقل الطاقة المنطقة الشمالية'!F49+'[1]نقل طاقة فرات الاوسط'!F49+'[1]نقل كهرباء الجنوب'!F49+'[1]توزيع كهرباء الشمال'!F49+'[1]توزيع كهرباء بغداد'!F49+'[1]توزيع كهرباء الوسط'!F49+'[1]كهرباء الجنوب'!F49+'[1]منظومات الطاقة'!F49+'[1]نقل كهرباء المنطقة الوسطى'!F49</f>
        <v>0</v>
      </c>
    </row>
    <row r="49" spans="1:6" ht="25.5" hidden="1" customHeight="1" x14ac:dyDescent="0.2">
      <c r="A49" s="35" t="s">
        <v>91</v>
      </c>
      <c r="B49" s="36"/>
      <c r="C49" s="37" t="s">
        <v>92</v>
      </c>
      <c r="D49" s="37"/>
      <c r="F49" s="14">
        <f>'[1]انتاج الطاقة المنطقة الشمالية'!F50+'[1]انتاج الطاقة المنطقة الوسطى'!F50+'[1]المنطقة الجنوبية'!F50+'[1]نقل الطاقة المنطقة الشمالية'!F50+'[1]نقل طاقة فرات الاوسط'!F50+'[1]نقل كهرباء الجنوب'!F50+'[1]توزيع كهرباء الشمال'!F50+'[1]توزيع كهرباء بغداد'!F50+'[1]توزيع كهرباء الوسط'!F50+'[1]كهرباء الجنوب'!F50+'[1]منظومات الطاقة'!F50+'[1]نقل كهرباء المنطقة الوسطى'!F50</f>
        <v>0</v>
      </c>
    </row>
    <row r="50" spans="1:6" ht="28.5" hidden="1" customHeight="1" x14ac:dyDescent="0.2">
      <c r="A50" s="38" t="s">
        <v>93</v>
      </c>
      <c r="B50" s="39"/>
      <c r="C50" s="37">
        <f>F9/C17</f>
        <v>1.8406304896929999</v>
      </c>
      <c r="D50" s="37"/>
      <c r="E50" s="40" t="s">
        <v>17</v>
      </c>
      <c r="F50" s="14">
        <f>'[1]انتاج الطاقة المنطقة الشمالية'!F51+'[1]انتاج الطاقة المنطقة الوسطى'!F51+'[1]المنطقة الجنوبية'!F51+'[1]نقل الطاقة المنطقة الشمالية'!F51+'[1]نقل طاقة فرات الاوسط'!F51+'[1]نقل كهرباء الجنوب'!F51+'[1]توزيع كهرباء الشمال'!F51+'[1]توزيع كهرباء بغداد'!F51+'[1]توزيع كهرباء الوسط'!F51+'[1]كهرباء الجنوب'!F51+'[1]منظومات الطاقة'!F51+'[1]نقل كهرباء المنطقة الوسطى'!F51</f>
        <v>0</v>
      </c>
    </row>
    <row r="51" spans="1:6" ht="27.75" hidden="1" customHeight="1" x14ac:dyDescent="0.2">
      <c r="B51" s="40" t="s">
        <v>94</v>
      </c>
      <c r="E51" s="2" t="s">
        <v>95</v>
      </c>
      <c r="F51" s="14"/>
    </row>
    <row r="52" spans="1:6" ht="21" hidden="1" customHeight="1" x14ac:dyDescent="0.2">
      <c r="B52" s="2" t="s">
        <v>96</v>
      </c>
      <c r="E52" s="2" t="s">
        <v>97</v>
      </c>
      <c r="F52" s="14"/>
    </row>
    <row r="53" spans="1:6" ht="21" hidden="1" customHeight="1" x14ac:dyDescent="0.2">
      <c r="B53" s="2" t="s">
        <v>98</v>
      </c>
      <c r="E53" s="2" t="s">
        <v>99</v>
      </c>
      <c r="F53" s="14"/>
    </row>
    <row r="54" spans="1:6" ht="21" hidden="1" customHeight="1" x14ac:dyDescent="0.2">
      <c r="B54" s="2" t="s">
        <v>100</v>
      </c>
      <c r="F54" s="14"/>
    </row>
    <row r="55" spans="1:6" ht="27.75" hidden="1" customHeight="1" x14ac:dyDescent="0.2">
      <c r="E55" s="40" t="s">
        <v>25</v>
      </c>
      <c r="F55" s="14"/>
    </row>
    <row r="56" spans="1:6" ht="27.75" hidden="1" customHeight="1" x14ac:dyDescent="0.2">
      <c r="B56" s="40" t="s">
        <v>101</v>
      </c>
      <c r="C56" s="17" t="s">
        <v>102</v>
      </c>
      <c r="D56" s="20" t="s">
        <v>103</v>
      </c>
      <c r="E56" s="2" t="s">
        <v>104</v>
      </c>
      <c r="F56" s="14"/>
    </row>
    <row r="57" spans="1:6" ht="21" hidden="1" customHeight="1" x14ac:dyDescent="0.2">
      <c r="B57" s="2" t="s">
        <v>105</v>
      </c>
      <c r="E57" s="2" t="s">
        <v>106</v>
      </c>
      <c r="F57" s="14"/>
    </row>
    <row r="58" spans="1:6" ht="21" hidden="1" customHeight="1" x14ac:dyDescent="0.2">
      <c r="B58" s="2" t="s">
        <v>107</v>
      </c>
      <c r="E58" s="2" t="s">
        <v>108</v>
      </c>
      <c r="F58" s="14"/>
    </row>
    <row r="59" spans="1:6" ht="21" hidden="1" customHeight="1" x14ac:dyDescent="0.2">
      <c r="F59" s="14"/>
    </row>
    <row r="60" spans="1:6" ht="27.75" hidden="1" customHeight="1" x14ac:dyDescent="0.2">
      <c r="B60" s="40" t="s">
        <v>109</v>
      </c>
      <c r="F60" s="14"/>
    </row>
    <row r="61" spans="1:6" ht="21" hidden="1" customHeight="1" x14ac:dyDescent="0.2">
      <c r="B61" s="2" t="s">
        <v>110</v>
      </c>
      <c r="F61" s="14"/>
    </row>
    <row r="62" spans="1:6" ht="21" hidden="1" customHeight="1" x14ac:dyDescent="0.2">
      <c r="B62" s="2" t="s">
        <v>111</v>
      </c>
      <c r="F62" s="14"/>
    </row>
    <row r="63" spans="1:6" ht="27.75" hidden="1" customHeight="1" x14ac:dyDescent="0.2">
      <c r="B63" s="2" t="s">
        <v>112</v>
      </c>
      <c r="E63" s="40" t="s">
        <v>66</v>
      </c>
      <c r="F63" s="14"/>
    </row>
    <row r="64" spans="1:6" ht="21" hidden="1" customHeight="1" x14ac:dyDescent="0.2">
      <c r="B64" s="2" t="s">
        <v>113</v>
      </c>
      <c r="E64" s="2" t="s">
        <v>114</v>
      </c>
      <c r="F64" s="14"/>
    </row>
    <row r="65" spans="2:6" ht="21" hidden="1" customHeight="1" x14ac:dyDescent="0.2">
      <c r="B65" s="2" t="s">
        <v>115</v>
      </c>
      <c r="E65" s="2" t="s">
        <v>116</v>
      </c>
      <c r="F65" s="14"/>
    </row>
    <row r="66" spans="2:6" ht="21" hidden="1" customHeight="1" x14ac:dyDescent="0.2">
      <c r="B66" s="2" t="s">
        <v>117</v>
      </c>
      <c r="F66" s="14"/>
    </row>
    <row r="67" spans="2:6" ht="21" hidden="1" customHeight="1" x14ac:dyDescent="0.2">
      <c r="B67" s="2" t="s">
        <v>118</v>
      </c>
      <c r="F67" s="14"/>
    </row>
    <row r="68" spans="2:6" ht="21" hidden="1" customHeight="1" x14ac:dyDescent="0.2">
      <c r="B68" s="2" t="s">
        <v>119</v>
      </c>
      <c r="F68" s="14"/>
    </row>
    <row r="69" spans="2:6" ht="21" hidden="1" customHeight="1" x14ac:dyDescent="0.2">
      <c r="B69" s="2" t="s">
        <v>120</v>
      </c>
      <c r="F69" s="14"/>
    </row>
    <row r="70" spans="2:6" ht="21" hidden="1" customHeight="1" x14ac:dyDescent="0.2">
      <c r="B70" s="2" t="s">
        <v>121</v>
      </c>
      <c r="F70" s="14"/>
    </row>
    <row r="71" spans="2:6" ht="21" hidden="1" customHeight="1" x14ac:dyDescent="0.2">
      <c r="B71" s="2" t="s">
        <v>122</v>
      </c>
      <c r="F71" s="14"/>
    </row>
    <row r="72" spans="2:6" ht="21" hidden="1" customHeight="1" x14ac:dyDescent="0.2">
      <c r="F72" s="14"/>
    </row>
    <row r="73" spans="2:6" ht="27.75" hidden="1" customHeight="1" x14ac:dyDescent="0.2">
      <c r="B73" s="40" t="s">
        <v>123</v>
      </c>
      <c r="F73" s="14"/>
    </row>
    <row r="74" spans="2:6" ht="21" hidden="1" customHeight="1" x14ac:dyDescent="0.2">
      <c r="B74" s="2" t="s">
        <v>124</v>
      </c>
      <c r="F74" s="14"/>
    </row>
    <row r="75" spans="2:6" ht="21" hidden="1" customHeight="1" x14ac:dyDescent="0.2">
      <c r="B75" s="2" t="s">
        <v>125</v>
      </c>
      <c r="F75" s="14"/>
    </row>
    <row r="76" spans="2:6" ht="21" hidden="1" customHeight="1" x14ac:dyDescent="0.2">
      <c r="B76" s="2" t="s">
        <v>126</v>
      </c>
      <c r="F76" s="14"/>
    </row>
    <row r="77" spans="2:6" ht="21" hidden="1" customHeight="1" x14ac:dyDescent="0.2">
      <c r="F77" s="14"/>
    </row>
    <row r="78" spans="2:6" ht="27.75" hidden="1" customHeight="1" x14ac:dyDescent="0.2">
      <c r="B78" s="40" t="s">
        <v>127</v>
      </c>
      <c r="F78" s="14"/>
    </row>
    <row r="79" spans="2:6" ht="21" hidden="1" customHeight="1" x14ac:dyDescent="0.2">
      <c r="B79" s="2" t="s">
        <v>128</v>
      </c>
      <c r="F79" s="14"/>
    </row>
    <row r="80" spans="2:6" ht="21" hidden="1" customHeight="1" x14ac:dyDescent="0.2">
      <c r="B80" s="2" t="s">
        <v>129</v>
      </c>
      <c r="F80" s="14"/>
    </row>
    <row r="81" spans="2:6" ht="21" hidden="1" customHeight="1" x14ac:dyDescent="0.2">
      <c r="B81" s="2" t="s">
        <v>130</v>
      </c>
      <c r="F81" s="14"/>
    </row>
    <row r="82" spans="2:6" ht="21" hidden="1" customHeight="1" x14ac:dyDescent="0.2">
      <c r="F82" s="14"/>
    </row>
    <row r="83" spans="2:6" ht="27.75" hidden="1" customHeight="1" x14ac:dyDescent="0.2">
      <c r="B83" s="40" t="s">
        <v>131</v>
      </c>
      <c r="F83" s="14"/>
    </row>
    <row r="84" spans="2:6" ht="27.75" hidden="1" customHeight="1" x14ac:dyDescent="0.2">
      <c r="B84" s="40" t="s">
        <v>132</v>
      </c>
      <c r="F84" s="14"/>
    </row>
    <row r="85" spans="2:6" ht="21" hidden="1" customHeight="1" x14ac:dyDescent="0.2">
      <c r="B85" s="2" t="s">
        <v>133</v>
      </c>
      <c r="C85" s="27">
        <f>'[1]انتاج الطاقة المنطقة الشمالية'!C86+'[1]انتاج الطاقة المنطقة الوسطى'!C86+'[1]المنطقة الجنوبية'!C86+'[1]نقل الطاقة المنطقة الشمالية'!C86+'[1]نقل كهرباء المنطقة الوسطى'!C86+'[1]نقل طاقة فرات الاوسط'!C86+'[1]نقل كهرباء الجنوب'!C86+'[1]توزيع كهرباء الشمال'!C86+'[1]توزيع كهرباء بغداد'!C86+'[1]توزيع كهرباء الوسط'!C86+'[1]كهرباء الجنوب'!C86+'[1]منظومات الطاقة'!C86</f>
        <v>10471153652</v>
      </c>
      <c r="F85" s="14"/>
    </row>
    <row r="86" spans="2:6" ht="21" hidden="1" customHeight="1" x14ac:dyDescent="0.2">
      <c r="B86" s="2" t="s">
        <v>134</v>
      </c>
      <c r="C86" s="27">
        <f>'[1]انتاج الطاقة المنطقة الشمالية'!C87+'[1]انتاج الطاقة المنطقة الوسطى'!C87+'[1]المنطقة الجنوبية'!C87+'[1]نقل الطاقة المنطقة الشمالية'!C87+'[1]نقل كهرباء المنطقة الوسطى'!C87+'[1]نقل طاقة فرات الاوسط'!C87+'[1]نقل كهرباء الجنوب'!C87+'[1]توزيع كهرباء الشمال'!C87+'[1]توزيع كهرباء بغداد'!C87+'[1]توزيع كهرباء الوسط'!C87+'[1]كهرباء الجنوب'!C87+'[1]منظومات الطاقة'!C87</f>
        <v>0</v>
      </c>
      <c r="F86" s="14"/>
    </row>
    <row r="87" spans="2:6" ht="21" hidden="1" customHeight="1" x14ac:dyDescent="0.2">
      <c r="B87" s="2" t="s">
        <v>135</v>
      </c>
      <c r="C87" s="27">
        <f>'[1]انتاج الطاقة المنطقة الشمالية'!C88+'[1]انتاج الطاقة المنطقة الوسطى'!C88+'[1]المنطقة الجنوبية'!C88+'[1]نقل الطاقة المنطقة الشمالية'!C88+'[1]نقل كهرباء المنطقة الوسطى'!C88+'[1]نقل طاقة فرات الاوسط'!C88+'[1]نقل كهرباء الجنوب'!C88+'[1]توزيع كهرباء الشمال'!C88+'[1]توزيع كهرباء بغداد'!C88+'[1]توزيع كهرباء الوسط'!C88+'[1]كهرباء الجنوب'!C88+'[1]منظومات الطاقة'!C88</f>
        <v>240440650</v>
      </c>
      <c r="F87" s="14"/>
    </row>
    <row r="88" spans="2:6" ht="21" hidden="1" customHeight="1" x14ac:dyDescent="0.2">
      <c r="C88" s="27">
        <f>'[1]انتاج الطاقة المنطقة الشمالية'!C89+'[1]انتاج الطاقة المنطقة الوسطى'!C89+'[1]المنطقة الجنوبية'!C89+'[1]نقل الطاقة المنطقة الشمالية'!C89+'[1]نقل كهرباء المنطقة الوسطى'!C89+'[1]نقل طاقة فرات الاوسط'!C89+'[1]نقل كهرباء الجنوب'!C89+'[1]توزيع كهرباء الشمال'!C89+'[1]توزيع كهرباء بغداد'!C89+'[1]توزيع كهرباء الوسط'!C89+'[1]كهرباء الجنوب'!C89+'[1]منظومات الطاقة'!C89</f>
        <v>0</v>
      </c>
      <c r="F88" s="14"/>
    </row>
    <row r="89" spans="2:6" ht="27.75" hidden="1" customHeight="1" x14ac:dyDescent="0.2">
      <c r="B89" s="40" t="s">
        <v>136</v>
      </c>
      <c r="C89" s="27">
        <f>'[1]انتاج الطاقة المنطقة الشمالية'!C90+'[1]انتاج الطاقة المنطقة الوسطى'!C90+'[1]المنطقة الجنوبية'!C90+'[1]نقل الطاقة المنطقة الشمالية'!C90+'[1]نقل كهرباء المنطقة الوسطى'!C90+'[1]نقل طاقة فرات الاوسط'!C90+'[1]نقل كهرباء الجنوب'!C90+'[1]توزيع كهرباء الشمال'!C90+'[1]توزيع كهرباء بغداد'!C90+'[1]توزيع كهرباء الوسط'!C90+'[1]كهرباء الجنوب'!C90+'[1]منظومات الطاقة'!C90</f>
        <v>234360385</v>
      </c>
      <c r="F89" s="14"/>
    </row>
    <row r="90" spans="2:6" ht="21" hidden="1" customHeight="1" x14ac:dyDescent="0.2">
      <c r="B90" s="2" t="s">
        <v>137</v>
      </c>
      <c r="C90" s="27">
        <f>'[1]انتاج الطاقة المنطقة الشمالية'!C91+'[1]انتاج الطاقة المنطقة الوسطى'!C91+'[1]المنطقة الجنوبية'!C91+'[1]نقل الطاقة المنطقة الشمالية'!C91+'[1]نقل كهرباء المنطقة الوسطى'!C91+'[1]نقل طاقة فرات الاوسط'!C91+'[1]نقل كهرباء الجنوب'!C91+'[1]توزيع كهرباء الشمال'!C91+'[1]توزيع كهرباء بغداد'!C91+'[1]توزيع كهرباء الوسط'!C91+'[1]كهرباء الجنوب'!C91+'[1]منظومات الطاقة'!C91</f>
        <v>495539181</v>
      </c>
      <c r="F90" s="14"/>
    </row>
    <row r="91" spans="2:6" ht="21" hidden="1" customHeight="1" x14ac:dyDescent="0.2">
      <c r="B91" s="2" t="s">
        <v>138</v>
      </c>
      <c r="C91" s="27">
        <f>'[1]انتاج الطاقة المنطقة الشمالية'!C92+'[1]انتاج الطاقة المنطقة الوسطى'!C92+'[1]المنطقة الجنوبية'!C92+'[1]نقل الطاقة المنطقة الشمالية'!C92+'[1]نقل كهرباء المنطقة الوسطى'!C92+'[1]نقل طاقة فرات الاوسط'!C92+'[1]نقل كهرباء الجنوب'!C92+'[1]توزيع كهرباء الشمال'!C92+'[1]توزيع كهرباء بغداد'!C92+'[1]توزيع كهرباء الوسط'!C92+'[1]كهرباء الجنوب'!C92+'[1]منظومات الطاقة'!C92</f>
        <v>12657557003</v>
      </c>
      <c r="F91" s="14"/>
    </row>
    <row r="92" spans="2:6" ht="21" hidden="1" customHeight="1" x14ac:dyDescent="0.2">
      <c r="B92" s="2" t="s">
        <v>139</v>
      </c>
      <c r="C92" s="27">
        <f>'[1]انتاج الطاقة المنطقة الشمالية'!C93+'[1]انتاج الطاقة المنطقة الوسطى'!C93+'[1]المنطقة الجنوبية'!C93+'[1]نقل الطاقة المنطقة الشمالية'!C93+'[1]نقل كهرباء المنطقة الوسطى'!C93+'[1]نقل طاقة فرات الاوسط'!C93+'[1]نقل كهرباء الجنوب'!C93+'[1]توزيع كهرباء الشمال'!C93+'[1]توزيع كهرباء بغداد'!C93+'[1]توزيع كهرباء الوسط'!C93+'[1]كهرباء الجنوب'!C93+'[1]منظومات الطاقة'!C93</f>
        <v>23603336</v>
      </c>
      <c r="F92" s="14"/>
    </row>
    <row r="93" spans="2:6" ht="27.75" hidden="1" customHeight="1" x14ac:dyDescent="0.2">
      <c r="B93" s="40" t="s">
        <v>140</v>
      </c>
      <c r="C93" s="27">
        <f>'[1]انتاج الطاقة المنطقة الشمالية'!C94+'[1]انتاج الطاقة المنطقة الوسطى'!C94+'[1]المنطقة الجنوبية'!C94+'[1]نقل الطاقة المنطقة الشمالية'!C94+'[1]نقل كهرباء المنطقة الوسطى'!C94+'[1]نقل طاقة فرات الاوسط'!C94+'[1]نقل كهرباء الجنوب'!C94+'[1]توزيع كهرباء الشمال'!C94+'[1]توزيع كهرباء بغداد'!C94+'[1]توزيع كهرباء الوسط'!C94+'[1]كهرباء الجنوب'!C94+'[1]منظومات الطاقة'!C94</f>
        <v>5834067</v>
      </c>
      <c r="F93" s="14"/>
    </row>
    <row r="94" spans="2:6" ht="21" hidden="1" customHeight="1" x14ac:dyDescent="0.2">
      <c r="B94" s="2" t="s">
        <v>141</v>
      </c>
      <c r="C94" s="27">
        <f>'[1]انتاج الطاقة المنطقة الشمالية'!C95+'[1]انتاج الطاقة المنطقة الوسطى'!C95+'[1]المنطقة الجنوبية'!C95+'[1]نقل الطاقة المنطقة الشمالية'!C95+'[1]نقل كهرباء المنطقة الوسطى'!C95+'[1]نقل طاقة فرات الاوسط'!C95+'[1]نقل كهرباء الجنوب'!C95+'[1]توزيع كهرباء الشمال'!C95+'[1]توزيع كهرباء بغداد'!C95+'[1]توزيع كهرباء الوسط'!C95+'[1]كهرباء الجنوب'!C95+'[1]منظومات الطاقة'!C95</f>
        <v>5395449</v>
      </c>
      <c r="F94" s="14"/>
    </row>
    <row r="95" spans="2:6" ht="21" hidden="1" customHeight="1" x14ac:dyDescent="0.2">
      <c r="B95" s="2" t="s">
        <v>142</v>
      </c>
      <c r="C95" s="27">
        <f>'[1]انتاج الطاقة المنطقة الشمالية'!C96+'[1]انتاج الطاقة المنطقة الوسطى'!C96+'[1]المنطقة الجنوبية'!C96+'[1]نقل الطاقة المنطقة الشمالية'!C96+'[1]نقل كهرباء المنطقة الوسطى'!C96+'[1]نقل طاقة فرات الاوسط'!C96+'[1]نقل كهرباء الجنوب'!C96+'[1]توزيع كهرباء الشمال'!C96+'[1]توزيع كهرباء بغداد'!C96+'[1]توزيع كهرباء الوسط'!C96+'[1]كهرباء الجنوب'!C96+'[1]منظومات الطاقة'!C96</f>
        <v>208002</v>
      </c>
      <c r="F95" s="14"/>
    </row>
    <row r="96" spans="2:6" ht="21" hidden="1" customHeight="1" x14ac:dyDescent="0.2">
      <c r="B96" s="2" t="s">
        <v>143</v>
      </c>
      <c r="C96" s="27">
        <f>'[1]انتاج الطاقة المنطقة الشمالية'!C97+'[1]انتاج الطاقة المنطقة الوسطى'!C97+'[1]المنطقة الجنوبية'!C97+'[1]نقل الطاقة المنطقة الشمالية'!C97+'[1]نقل كهرباء المنطقة الوسطى'!C97+'[1]نقل طاقة فرات الاوسط'!C97+'[1]نقل كهرباء الجنوب'!C97+'[1]توزيع كهرباء الشمال'!C97+'[1]توزيع كهرباء بغداد'!C97+'[1]توزيع كهرباء الوسط'!C97+'[1]كهرباء الجنوب'!C97+'[1]منظومات الطاقة'!C97</f>
        <v>7164379</v>
      </c>
      <c r="F96" s="14"/>
    </row>
    <row r="97" spans="1:6" ht="21" hidden="1" customHeight="1" x14ac:dyDescent="0.2">
      <c r="B97" s="2" t="s">
        <v>144</v>
      </c>
      <c r="C97" s="27">
        <f>'[1]انتاج الطاقة المنطقة الشمالية'!C98+'[1]انتاج الطاقة المنطقة الوسطى'!C98+'[1]المنطقة الجنوبية'!C98+'[1]نقل الطاقة المنطقة الشمالية'!C98+'[1]نقل كهرباء المنطقة الوسطى'!C98+'[1]نقل طاقة فرات الاوسط'!C98+'[1]نقل كهرباء الجنوب'!C98+'[1]توزيع كهرباء الشمال'!C98+'[1]توزيع كهرباء بغداد'!C98+'[1]توزيع كهرباء الوسط'!C98+'[1]كهرباء الجنوب'!C98+'[1]منظومات الطاقة'!C98</f>
        <v>30400</v>
      </c>
      <c r="F97" s="14"/>
    </row>
    <row r="98" spans="1:6" ht="21" hidden="1" customHeight="1" x14ac:dyDescent="0.2">
      <c r="B98" s="2" t="s">
        <v>145</v>
      </c>
      <c r="C98" s="27">
        <f>'[1]انتاج الطاقة المنطقة الشمالية'!C99+'[1]انتاج الطاقة المنطقة الوسطى'!C99+'[1]المنطقة الجنوبية'!C99+'[1]نقل الطاقة المنطقة الشمالية'!C99+'[1]نقل كهرباء المنطقة الوسطى'!C99+'[1]نقل طاقة فرات الاوسط'!C99+'[1]نقل كهرباء الجنوب'!C99+'[1]توزيع كهرباء الشمال'!C99+'[1]توزيع كهرباء بغداد'!C99+'[1]توزيع كهرباء الوسط'!C99+'[1]كهرباء الجنوب'!C99+'[1]منظومات الطاقة'!C99</f>
        <v>2170</v>
      </c>
      <c r="F98" s="14"/>
    </row>
    <row r="99" spans="1:6" ht="21" hidden="1" customHeight="1" x14ac:dyDescent="0.2">
      <c r="C99" s="27">
        <f>'[1]انتاج الطاقة المنطقة الشمالية'!C100+'[1]انتاج الطاقة المنطقة الوسطى'!C100+'[1]المنطقة الجنوبية'!C100+'[1]نقل الطاقة المنطقة الشمالية'!C100+'[1]نقل كهرباء المنطقة الوسطى'!C100+'[1]نقل طاقة فرات الاوسط'!C100+'[1]نقل كهرباء الجنوب'!C100+'[1]توزيع كهرباء الشمال'!C100+'[1]توزيع كهرباء بغداد'!C100+'[1]توزيع كهرباء الوسط'!C100+'[1]كهرباء الجنوب'!C100+'[1]منظومات الطاقة'!C100</f>
        <v>0</v>
      </c>
      <c r="F99" s="14"/>
    </row>
    <row r="100" spans="1:6" ht="21" hidden="1" customHeight="1" x14ac:dyDescent="0.2">
      <c r="B100" s="2" t="s">
        <v>146</v>
      </c>
      <c r="C100" s="27">
        <f>'[1]انتاج الطاقة المنطقة الشمالية'!C101+'[1]انتاج الطاقة المنطقة الوسطى'!C101+'[1]المنطقة الجنوبية'!C101+'[1]نقل الطاقة المنطقة الشمالية'!C101+'[1]نقل كهرباء المنطقة الوسطى'!C101+'[1]نقل طاقة فرات الاوسط'!C101+'[1]نقل كهرباء الجنوب'!C101+'[1]توزيع كهرباء الشمال'!C101+'[1]توزيع كهرباء بغداد'!C101+'[1]توزيع كهرباء الوسط'!C101+'[1]كهرباء الجنوب'!C101+'[1]منظومات الطاقة'!C101</f>
        <v>0</v>
      </c>
      <c r="E100" s="2" t="s">
        <v>147</v>
      </c>
      <c r="F100" s="14"/>
    </row>
    <row r="101" spans="1:6" ht="27.75" hidden="1" customHeight="1" x14ac:dyDescent="0.2">
      <c r="B101" s="40" t="s">
        <v>148</v>
      </c>
      <c r="C101" s="27">
        <f>'[1]انتاج الطاقة المنطقة الشمالية'!C102+'[1]انتاج الطاقة المنطقة الوسطى'!C102+'[1]المنطقة الجنوبية'!C102+'[1]نقل الطاقة المنطقة الشمالية'!C102+'[1]نقل كهرباء المنطقة الوسطى'!C102+'[1]نقل طاقة فرات الاوسط'!C102+'[1]نقل كهرباء الجنوب'!C102+'[1]توزيع كهرباء الشمال'!C102+'[1]توزيع كهرباء بغداد'!C102+'[1]توزيع كهرباء الوسط'!C102+'[1]كهرباء الجنوب'!C102+'[1]منظومات الطاقة'!C102</f>
        <v>43804020</v>
      </c>
      <c r="E101" s="2" t="s">
        <v>149</v>
      </c>
      <c r="F101" s="14"/>
    </row>
    <row r="102" spans="1:6" ht="21" hidden="1" customHeight="1" x14ac:dyDescent="0.2">
      <c r="B102" s="2" t="s">
        <v>150</v>
      </c>
      <c r="C102" s="27">
        <f>'[1]انتاج الطاقة المنطقة الشمالية'!C103+'[1]انتاج الطاقة المنطقة الوسطى'!C103+'[1]المنطقة الجنوبية'!C103+'[1]نقل الطاقة المنطقة الشمالية'!C103+'[1]نقل كهرباء المنطقة الوسطى'!C103+'[1]نقل طاقة فرات الاوسط'!C103+'[1]نقل كهرباء الجنوب'!C103+'[1]توزيع كهرباء الشمال'!C103+'[1]توزيع كهرباء بغداد'!C103+'[1]توزيع كهرباء الوسط'!C103+'[1]كهرباء الجنوب'!C103+'[1]منظومات الطاقة'!C103</f>
        <v>0</v>
      </c>
      <c r="E102" s="2" t="s">
        <v>151</v>
      </c>
      <c r="F102" s="14"/>
    </row>
    <row r="103" spans="1:6" ht="21" hidden="1" customHeight="1" x14ac:dyDescent="0.2">
      <c r="A103" s="2">
        <v>31</v>
      </c>
      <c r="B103" s="2" t="s">
        <v>152</v>
      </c>
      <c r="C103" s="27">
        <f>'[1]انتاج الطاقة المنطقة الشمالية'!C104+'[1]انتاج الطاقة المنطقة الوسطى'!C104+'[1]المنطقة الجنوبية'!C104+'[1]نقل الطاقة المنطقة الشمالية'!C104+'[1]نقل كهرباء المنطقة الوسطى'!C104+'[1]نقل طاقة فرات الاوسط'!C104+'[1]نقل كهرباء الجنوب'!C104+'[1]توزيع كهرباء الشمال'!C104+'[1]توزيع كهرباء بغداد'!C104+'[1]توزيع كهرباء الوسط'!C104+'[1]كهرباء الجنوب'!C104+'[1]منظومات الطاقة'!C104</f>
        <v>1708782509</v>
      </c>
      <c r="F103" s="14"/>
    </row>
    <row r="104" spans="1:6" ht="21" hidden="1" customHeight="1" x14ac:dyDescent="0.2">
      <c r="A104" s="2">
        <v>3341</v>
      </c>
      <c r="B104" s="2" t="s">
        <v>153</v>
      </c>
      <c r="C104" s="27">
        <f>'[1]انتاج الطاقة المنطقة الشمالية'!C105+'[1]انتاج الطاقة المنطقة الوسطى'!C105+'[1]المنطقة الجنوبية'!C105+'[1]نقل الطاقة المنطقة الشمالية'!C105+'[1]نقل كهرباء المنطقة الوسطى'!C105+'[1]نقل طاقة فرات الاوسط'!C105+'[1]نقل كهرباء الجنوب'!C105+'[1]توزيع كهرباء الشمال'!C105+'[1]توزيع كهرباء بغداد'!C105+'[1]توزيع كهرباء الوسط'!C105+'[1]كهرباء الجنوب'!C105+'[1]منظومات الطاقة'!C105</f>
        <v>22836463</v>
      </c>
      <c r="F104" s="14"/>
    </row>
    <row r="105" spans="1:6" ht="21" hidden="1" customHeight="1" x14ac:dyDescent="0.2">
      <c r="B105" s="2" t="s">
        <v>154</v>
      </c>
      <c r="C105" s="27">
        <f>'[1]انتاج الطاقة المنطقة الشمالية'!C106+'[1]انتاج الطاقة المنطقة الوسطى'!C106+'[1]المنطقة الجنوبية'!C106+'[1]نقل الطاقة المنطقة الشمالية'!C106+'[1]نقل كهرباء المنطقة الوسطى'!C106+'[1]نقل طاقة فرات الاوسط'!C106+'[1]نقل كهرباء الجنوب'!C106+'[1]توزيع كهرباء الشمال'!C106+'[1]توزيع كهرباء بغداد'!C106+'[1]توزيع كهرباء الوسط'!C106+'[1]كهرباء الجنوب'!C106+'[1]منظومات الطاقة'!C106</f>
        <v>0</v>
      </c>
      <c r="F105" s="14"/>
    </row>
    <row r="106" spans="1:6" ht="21" hidden="1" customHeight="1" x14ac:dyDescent="0.2">
      <c r="A106" s="2">
        <v>32</v>
      </c>
      <c r="B106" s="2" t="s">
        <v>155</v>
      </c>
      <c r="C106" s="27">
        <f>'[1]انتاج الطاقة المنطقة الشمالية'!C107+'[1]انتاج الطاقة المنطقة الوسطى'!C107+'[1]المنطقة الجنوبية'!C107+'[1]نقل الطاقة المنطقة الشمالية'!C107+'[1]نقل كهرباء المنطقة الوسطى'!C107+'[1]نقل طاقة فرات الاوسط'!C107+'[1]نقل كهرباء الجنوب'!C107+'[1]توزيع كهرباء الشمال'!C107+'[1]توزيع كهرباء بغداد'!C107+'[1]توزيع كهرباء الوسط'!C107+'[1]كهرباء الجنوب'!C107+'[1]منظومات الطاقة'!C107</f>
        <v>0</v>
      </c>
      <c r="F106" s="14"/>
    </row>
    <row r="107" spans="1:6" ht="21" hidden="1" customHeight="1" x14ac:dyDescent="0.2">
      <c r="A107" s="2">
        <v>321</v>
      </c>
      <c r="B107" s="2" t="s">
        <v>156</v>
      </c>
      <c r="C107" s="27">
        <f>'[1]انتاج الطاقة المنطقة الشمالية'!C108+'[1]انتاج الطاقة المنطقة الوسطى'!C108+'[1]المنطقة الجنوبية'!C108+'[1]نقل الطاقة المنطقة الشمالية'!C108+'[1]نقل كهرباء المنطقة الوسطى'!C108+'[1]نقل طاقة فرات الاوسط'!C108+'[1]نقل كهرباء الجنوب'!C108+'[1]توزيع كهرباء الشمال'!C108+'[1]توزيع كهرباء بغداد'!C108+'[1]توزيع كهرباء الوسط'!C108+'[1]كهرباء الجنوب'!C108+'[1]منظومات الطاقة'!C108</f>
        <v>5485196931</v>
      </c>
      <c r="F107" s="14"/>
    </row>
    <row r="108" spans="1:6" ht="21" hidden="1" customHeight="1" x14ac:dyDescent="0.2">
      <c r="A108" s="2">
        <v>322</v>
      </c>
      <c r="B108" s="2" t="s">
        <v>157</v>
      </c>
      <c r="C108" s="27">
        <f>'[1]انتاج الطاقة المنطقة الشمالية'!C109+'[1]انتاج الطاقة المنطقة الوسطى'!C109+'[1]المنطقة الجنوبية'!C109+'[1]نقل الطاقة المنطقة الشمالية'!C109+'[1]نقل كهرباء المنطقة الوسطى'!C109+'[1]نقل طاقة فرات الاوسط'!C109+'[1]نقل كهرباء الجنوب'!C109+'[1]توزيع كهرباء الشمال'!C109+'[1]توزيع كهرباء بغداد'!C109+'[1]توزيع كهرباء الوسط'!C109+'[1]كهرباء الجنوب'!C109+'[1]منظومات الطاقة'!C109</f>
        <v>24019690</v>
      </c>
      <c r="F108" s="14"/>
    </row>
    <row r="109" spans="1:6" ht="21" hidden="1" customHeight="1" x14ac:dyDescent="0.2">
      <c r="A109" s="2">
        <v>323</v>
      </c>
      <c r="B109" s="2" t="s">
        <v>158</v>
      </c>
      <c r="C109" s="27">
        <f>'[1]انتاج الطاقة المنطقة الشمالية'!C110+'[1]انتاج الطاقة المنطقة الوسطى'!C110+'[1]المنطقة الجنوبية'!C110+'[1]نقل الطاقة المنطقة الشمالية'!C110+'[1]نقل كهرباء المنطقة الوسطى'!C110+'[1]نقل طاقة فرات الاوسط'!C110+'[1]نقل كهرباء الجنوب'!C110+'[1]توزيع كهرباء الشمال'!C110+'[1]توزيع كهرباء بغداد'!C110+'[1]توزيع كهرباء الوسط'!C110+'[1]كهرباء الجنوب'!C110+'[1]منظومات الطاقة'!C110</f>
        <v>100392840</v>
      </c>
      <c r="F109" s="14"/>
    </row>
    <row r="110" spans="1:6" ht="21" hidden="1" customHeight="1" x14ac:dyDescent="0.2">
      <c r="A110" s="2">
        <v>324</v>
      </c>
      <c r="B110" s="2" t="s">
        <v>159</v>
      </c>
      <c r="C110" s="27">
        <f>'[1]انتاج الطاقة المنطقة الشمالية'!C111+'[1]انتاج الطاقة المنطقة الوسطى'!C111+'[1]المنطقة الجنوبية'!C111+'[1]نقل الطاقة المنطقة الشمالية'!C111+'[1]نقل كهرباء المنطقة الوسطى'!C111+'[1]نقل طاقة فرات الاوسط'!C111+'[1]نقل كهرباء الجنوب'!C111+'[1]توزيع كهرباء الشمال'!C111+'[1]توزيع كهرباء بغداد'!C111+'[1]توزيع كهرباء الوسط'!C111+'[1]كهرباء الجنوب'!C111+'[1]منظومات الطاقة'!C111</f>
        <v>442130</v>
      </c>
      <c r="F110" s="14"/>
    </row>
    <row r="111" spans="1:6" ht="27.75" hidden="1" customHeight="1" x14ac:dyDescent="0.2">
      <c r="A111" s="2">
        <v>3251</v>
      </c>
      <c r="B111" s="40" t="s">
        <v>160</v>
      </c>
      <c r="C111" s="27">
        <f>'[1]انتاج الطاقة المنطقة الشمالية'!C112+'[1]انتاج الطاقة المنطقة الوسطى'!C112+'[1]المنطقة الجنوبية'!C112+'[1]نقل الطاقة المنطقة الشمالية'!C112+'[1]نقل كهرباء المنطقة الوسطى'!C112+'[1]نقل طاقة فرات الاوسط'!C112+'[1]نقل كهرباء الجنوب'!C112+'[1]توزيع كهرباء الشمال'!C112+'[1]توزيع كهرباء بغداد'!C112+'[1]توزيع كهرباء الوسط'!C112+'[1]كهرباء الجنوب'!C112+'[1]منظومات الطاقة'!C112</f>
        <v>84353089</v>
      </c>
      <c r="F111" s="14"/>
    </row>
    <row r="112" spans="1:6" ht="21" hidden="1" customHeight="1" x14ac:dyDescent="0.2">
      <c r="A112" s="2">
        <v>3252</v>
      </c>
      <c r="B112" s="2" t="s">
        <v>161</v>
      </c>
      <c r="C112" s="27">
        <f>'[1]انتاج الطاقة المنطقة الشمالية'!C113+'[1]انتاج الطاقة المنطقة الوسطى'!C113+'[1]المنطقة الجنوبية'!C113+'[1]نقل الطاقة المنطقة الشمالية'!C113+'[1]نقل كهرباء المنطقة الوسطى'!C113+'[1]نقل طاقة فرات الاوسط'!C113+'[1]نقل كهرباء الجنوب'!C113+'[1]توزيع كهرباء الشمال'!C113+'[1]توزيع كهرباء بغداد'!C113+'[1]توزيع كهرباء الوسط'!C113+'[1]كهرباء الجنوب'!C113+'[1]منظومات الطاقة'!C113</f>
        <v>2927488</v>
      </c>
      <c r="F112" s="14"/>
    </row>
    <row r="113" spans="1:6" ht="21" hidden="1" customHeight="1" x14ac:dyDescent="0.2">
      <c r="A113" s="2">
        <v>3253</v>
      </c>
      <c r="B113" s="2" t="s">
        <v>119</v>
      </c>
      <c r="C113" s="27">
        <f>'[1]انتاج الطاقة المنطقة الشمالية'!C114+'[1]انتاج الطاقة المنطقة الوسطى'!C114+'[1]المنطقة الجنوبية'!C114+'[1]نقل الطاقة المنطقة الشمالية'!C114+'[1]نقل كهرباء المنطقة الوسطى'!C114+'[1]نقل طاقة فرات الاوسط'!C114+'[1]نقل كهرباء الجنوب'!C114+'[1]توزيع كهرباء الشمال'!C114+'[1]توزيع كهرباء بغداد'!C114+'[1]توزيع كهرباء الوسط'!C114+'[1]كهرباء الجنوب'!C114+'[1]منظومات الطاقة'!C114</f>
        <v>582655</v>
      </c>
      <c r="F113" s="14"/>
    </row>
    <row r="114" spans="1:6" ht="21" hidden="1" customHeight="1" x14ac:dyDescent="0.2">
      <c r="A114" s="2">
        <v>3254</v>
      </c>
      <c r="B114" s="2" t="s">
        <v>162</v>
      </c>
      <c r="C114" s="27">
        <f>'[1]انتاج الطاقة المنطقة الشمالية'!C115+'[1]انتاج الطاقة المنطقة الوسطى'!C115+'[1]المنطقة الجنوبية'!C115+'[1]نقل الطاقة المنطقة الشمالية'!C115+'[1]نقل كهرباء المنطقة الوسطى'!C115+'[1]نقل طاقة فرات الاوسط'!C115+'[1]نقل كهرباء الجنوب'!C115+'[1]توزيع كهرباء الشمال'!C115+'[1]توزيع كهرباء بغداد'!C115+'[1]توزيع كهرباء الوسط'!C115+'[1]كهرباء الجنوب'!C115+'[1]منظومات الطاقة'!C115</f>
        <v>47647</v>
      </c>
      <c r="F114" s="14"/>
    </row>
    <row r="115" spans="1:6" ht="27.75" hidden="1" customHeight="1" x14ac:dyDescent="0.2">
      <c r="A115" s="2">
        <v>3261</v>
      </c>
      <c r="B115" s="40" t="s">
        <v>163</v>
      </c>
      <c r="C115" s="27">
        <f>'[1]انتاج الطاقة المنطقة الشمالية'!C116+'[1]انتاج الطاقة المنطقة الوسطى'!C116+'[1]المنطقة الجنوبية'!C116+'[1]نقل الطاقة المنطقة الشمالية'!C116+'[1]نقل كهرباء المنطقة الوسطى'!C116+'[1]نقل طاقة فرات الاوسط'!C116+'[1]نقل كهرباء الجنوب'!C116+'[1]توزيع كهرباء الشمال'!C116+'[1]توزيع كهرباء بغداد'!C116+'[1]توزيع كهرباء الوسط'!C116+'[1]كهرباء الجنوب'!C116+'[1]منظومات الطاقة'!C116</f>
        <v>550415</v>
      </c>
      <c r="E115" s="40"/>
      <c r="F115" s="14"/>
    </row>
    <row r="116" spans="1:6" ht="21" hidden="1" customHeight="1" x14ac:dyDescent="0.2">
      <c r="A116" s="2">
        <v>3262</v>
      </c>
      <c r="B116" s="2" t="s">
        <v>164</v>
      </c>
      <c r="C116" s="27">
        <f>'[1]انتاج الطاقة المنطقة الشمالية'!C117+'[1]انتاج الطاقة المنطقة الوسطى'!C117+'[1]المنطقة الجنوبية'!C117+'[1]نقل الطاقة المنطقة الشمالية'!C117+'[1]نقل كهرباء المنطقة الوسطى'!C117+'[1]نقل طاقة فرات الاوسط'!C117+'[1]نقل كهرباء الجنوب'!C117+'[1]توزيع كهرباء الشمال'!C117+'[1]توزيع كهرباء بغداد'!C117+'[1]توزيع كهرباء الوسط'!C117+'[1]كهرباء الجنوب'!C117+'[1]منظومات الطاقة'!C117</f>
        <v>110528</v>
      </c>
      <c r="F116" s="14"/>
    </row>
    <row r="117" spans="1:6" ht="21" hidden="1" customHeight="1" x14ac:dyDescent="0.2">
      <c r="A117" s="2">
        <v>3263</v>
      </c>
      <c r="B117" s="2" t="s">
        <v>165</v>
      </c>
      <c r="C117" s="27">
        <f>'[1]انتاج الطاقة المنطقة الشمالية'!C118+'[1]انتاج الطاقة المنطقة الوسطى'!C118+'[1]المنطقة الجنوبية'!C118+'[1]نقل الطاقة المنطقة الشمالية'!C118+'[1]نقل كهرباء المنطقة الوسطى'!C118+'[1]نقل طاقة فرات الاوسط'!C118+'[1]نقل كهرباء الجنوب'!C118+'[1]توزيع كهرباء الشمال'!C118+'[1]توزيع كهرباء بغداد'!C118+'[1]توزيع كهرباء الوسط'!C118+'[1]كهرباء الجنوب'!C118+'[1]منظومات الطاقة'!C118</f>
        <v>193151</v>
      </c>
      <c r="F117" s="14"/>
    </row>
    <row r="118" spans="1:6" ht="27.75" hidden="1" customHeight="1" x14ac:dyDescent="0.2">
      <c r="A118" s="2">
        <v>3271</v>
      </c>
      <c r="B118" s="40" t="s">
        <v>166</v>
      </c>
      <c r="C118" s="27">
        <f>'[1]انتاج الطاقة المنطقة الشمالية'!C119+'[1]انتاج الطاقة المنطقة الوسطى'!C119+'[1]المنطقة الجنوبية'!C119+'[1]نقل الطاقة المنطقة الشمالية'!C119+'[1]نقل كهرباء المنطقة الوسطى'!C119+'[1]نقل طاقة فرات الاوسط'!C119+'[1]نقل كهرباء الجنوب'!C119+'[1]توزيع كهرباء الشمال'!C119+'[1]توزيع كهرباء بغداد'!C119+'[1]توزيع كهرباء الوسط'!C119+'[1]كهرباء الجنوب'!C119+'[1]منظومات الطاقة'!C119</f>
        <v>268054</v>
      </c>
      <c r="F118" s="14"/>
    </row>
    <row r="119" spans="1:6" ht="21" hidden="1" customHeight="1" x14ac:dyDescent="0.2">
      <c r="A119" s="2">
        <v>3272</v>
      </c>
      <c r="B119" s="2" t="s">
        <v>167</v>
      </c>
      <c r="C119" s="27">
        <f>'[1]انتاج الطاقة المنطقة الشمالية'!C120+'[1]انتاج الطاقة المنطقة الوسطى'!C120+'[1]المنطقة الجنوبية'!C120+'[1]نقل الطاقة المنطقة الشمالية'!C120+'[1]نقل كهرباء المنطقة الوسطى'!C120+'[1]نقل طاقة فرات الاوسط'!C120+'[1]نقل كهرباء الجنوب'!C120+'[1]توزيع كهرباء الشمال'!C120+'[1]توزيع كهرباء بغداد'!C120+'[1]توزيع كهرباء الوسط'!C120+'[1]كهرباء الجنوب'!C120+'[1]منظومات الطاقة'!C120</f>
        <v>90531873</v>
      </c>
      <c r="F119" s="14"/>
    </row>
    <row r="120" spans="1:6" ht="21" hidden="1" customHeight="1" x14ac:dyDescent="0.2">
      <c r="A120" s="2">
        <v>329</v>
      </c>
      <c r="B120" s="2" t="s">
        <v>168</v>
      </c>
      <c r="C120" s="27">
        <f>'[1]انتاج الطاقة المنطقة الشمالية'!C121+'[1]انتاج الطاقة المنطقة الوسطى'!C121+'[1]المنطقة الجنوبية'!C121+'[1]نقل الطاقة المنطقة الشمالية'!C121+'[1]نقل كهرباء المنطقة الوسطى'!C121+'[1]نقل طاقة فرات الاوسط'!C121+'[1]نقل كهرباء الجنوب'!C121+'[1]توزيع كهرباء الشمال'!C121+'[1]توزيع كهرباء بغداد'!C121+'[1]توزيع كهرباء الوسط'!C121+'[1]كهرباء الجنوب'!C121+'[1]منظومات الطاقة'!C121</f>
        <v>60950</v>
      </c>
    </row>
    <row r="121" spans="1:6" ht="21" hidden="1" customHeight="1" x14ac:dyDescent="0.2">
      <c r="A121" s="2">
        <v>33</v>
      </c>
      <c r="B121" s="2" t="s">
        <v>169</v>
      </c>
      <c r="C121" s="27">
        <f>'[1]انتاج الطاقة المنطقة الشمالية'!C122+'[1]انتاج الطاقة المنطقة الوسطى'!C122+'[1]المنطقة الجنوبية'!C122+'[1]نقل الطاقة المنطقة الشمالية'!C122+'[1]نقل كهرباء المنطقة الوسطى'!C122+'[1]نقل طاقة فرات الاوسط'!C122+'[1]نقل كهرباء الجنوب'!C122+'[1]توزيع كهرباء الشمال'!C122+'[1]توزيع كهرباء بغداد'!C122+'[1]توزيع كهرباء الوسط'!C122+'[1]كهرباء الجنوب'!C122+'[1]منظومات الطاقة'!C122</f>
        <v>0</v>
      </c>
    </row>
    <row r="122" spans="1:6" ht="21" hidden="1" customHeight="1" x14ac:dyDescent="0.2">
      <c r="A122" s="2">
        <v>3311</v>
      </c>
      <c r="B122" s="2" t="s">
        <v>170</v>
      </c>
      <c r="C122" s="27">
        <f>'[1]انتاج الطاقة المنطقة الشمالية'!C123+'[1]انتاج الطاقة المنطقة الوسطى'!C123+'[1]المنطقة الجنوبية'!C123+'[1]نقل الطاقة المنطقة الشمالية'!C123+'[1]نقل كهرباء المنطقة الوسطى'!C123+'[1]نقل طاقة فرات الاوسط'!C123+'[1]نقل كهرباء الجنوب'!C123+'[1]توزيع كهرباء الشمال'!C123+'[1]توزيع كهرباء بغداد'!C123+'[1]توزيع كهرباء الوسط'!C123+'[1]كهرباء الجنوب'!C123+'[1]منظومات الطاقة'!C123</f>
        <v>3863559</v>
      </c>
      <c r="F122" s="41"/>
    </row>
    <row r="123" spans="1:6" ht="21" hidden="1" customHeight="1" x14ac:dyDescent="0.2">
      <c r="A123" s="2">
        <v>3312</v>
      </c>
      <c r="B123" s="2" t="s">
        <v>171</v>
      </c>
      <c r="C123" s="27">
        <f>'[1]انتاج الطاقة المنطقة الشمالية'!C124+'[1]انتاج الطاقة المنطقة الوسطى'!C124+'[1]المنطقة الجنوبية'!C124+'[1]نقل الطاقة المنطقة الشمالية'!C124+'[1]نقل كهرباء المنطقة الوسطى'!C124+'[1]نقل طاقة فرات الاوسط'!C124+'[1]نقل كهرباء الجنوب'!C124+'[1]توزيع كهرباء الشمال'!C124+'[1]توزيع كهرباء بغداد'!C124+'[1]توزيع كهرباء الوسط'!C124+'[1]كهرباء الجنوب'!C124+'[1]منظومات الطاقة'!C124</f>
        <v>31433884</v>
      </c>
    </row>
    <row r="124" spans="1:6" ht="21" hidden="1" customHeight="1" x14ac:dyDescent="0.2">
      <c r="A124" s="2">
        <v>3313</v>
      </c>
      <c r="B124" s="2" t="s">
        <v>172</v>
      </c>
      <c r="C124" s="27">
        <f>'[1]انتاج الطاقة المنطقة الشمالية'!C125+'[1]انتاج الطاقة المنطقة الوسطى'!C125+'[1]المنطقة الجنوبية'!C125+'[1]نقل الطاقة المنطقة الشمالية'!C125+'[1]نقل كهرباء المنطقة الوسطى'!C125+'[1]نقل طاقة فرات الاوسط'!C125+'[1]نقل كهرباء الجنوب'!C125+'[1]توزيع كهرباء الشمال'!C125+'[1]توزيع كهرباء بغداد'!C125+'[1]توزيع كهرباء الوسط'!C125+'[1]كهرباء الجنوب'!C125+'[1]منظومات الطاقة'!C125</f>
        <v>57080339</v>
      </c>
    </row>
    <row r="125" spans="1:6" ht="21" hidden="1" customHeight="1" x14ac:dyDescent="0.2">
      <c r="A125" s="2">
        <v>3314</v>
      </c>
      <c r="B125" s="2" t="s">
        <v>173</v>
      </c>
      <c r="C125" s="27">
        <f>'[1]انتاج الطاقة المنطقة الشمالية'!C126+'[1]انتاج الطاقة المنطقة الوسطى'!C126+'[1]المنطقة الجنوبية'!C126+'[1]نقل الطاقة المنطقة الشمالية'!C126+'[1]نقل كهرباء المنطقة الوسطى'!C126+'[1]نقل طاقة فرات الاوسط'!C126+'[1]نقل كهرباء الجنوب'!C126+'[1]توزيع كهرباء الشمال'!C126+'[1]توزيع كهرباء بغداد'!C126+'[1]توزيع كهرباء الوسط'!C126+'[1]كهرباء الجنوب'!C126+'[1]منظومات الطاقة'!C126</f>
        <v>4167371</v>
      </c>
      <c r="E125" s="19"/>
    </row>
    <row r="126" spans="1:6" ht="21" hidden="1" customHeight="1" x14ac:dyDescent="0.2">
      <c r="A126" s="2">
        <v>3315</v>
      </c>
      <c r="B126" s="2" t="s">
        <v>174</v>
      </c>
      <c r="C126" s="27">
        <f>'[1]انتاج الطاقة المنطقة الشمالية'!C127+'[1]انتاج الطاقة المنطقة الوسطى'!C127+'[1]المنطقة الجنوبية'!C127+'[1]نقل الطاقة المنطقة الشمالية'!C127+'[1]نقل كهرباء المنطقة الوسطى'!C127+'[1]نقل طاقة فرات الاوسط'!C127+'[1]نقل كهرباء الجنوب'!C127+'[1]توزيع كهرباء الشمال'!C127+'[1]توزيع كهرباء بغداد'!C127+'[1]توزيع كهرباء الوسط'!C127+'[1]كهرباء الجنوب'!C127+'[1]منظومات الطاقة'!C127</f>
        <v>656437</v>
      </c>
      <c r="E126" s="19"/>
      <c r="F126" s="41"/>
    </row>
    <row r="127" spans="1:6" ht="21" hidden="1" customHeight="1" x14ac:dyDescent="0.2">
      <c r="A127" s="2">
        <v>3316</v>
      </c>
      <c r="B127" s="2" t="s">
        <v>175</v>
      </c>
      <c r="C127" s="27">
        <f>'[1]انتاج الطاقة المنطقة الشمالية'!C128+'[1]انتاج الطاقة المنطقة الوسطى'!C128+'[1]المنطقة الجنوبية'!C128+'[1]نقل الطاقة المنطقة الشمالية'!C128+'[1]نقل كهرباء المنطقة الوسطى'!C128+'[1]نقل طاقة فرات الاوسط'!C128+'[1]نقل كهرباء الجنوب'!C128+'[1]توزيع كهرباء الشمال'!C128+'[1]توزيع كهرباء بغداد'!C128+'[1]توزيع كهرباء الوسط'!C128+'[1]كهرباء الجنوب'!C128+'[1]منظومات الطاقة'!C128</f>
        <v>950725</v>
      </c>
      <c r="E127" s="19"/>
    </row>
    <row r="128" spans="1:6" ht="21" hidden="1" customHeight="1" x14ac:dyDescent="0.2">
      <c r="A128" s="2">
        <v>332</v>
      </c>
      <c r="B128" s="2" t="s">
        <v>176</v>
      </c>
      <c r="C128" s="27">
        <f>'[1]انتاج الطاقة المنطقة الشمالية'!C129+'[1]انتاج الطاقة المنطقة الوسطى'!C129+'[1]المنطقة الجنوبية'!C129+'[1]نقل الطاقة المنطقة الشمالية'!C129+'[1]نقل كهرباء المنطقة الوسطى'!C129+'[1]نقل طاقة فرات الاوسط'!C129+'[1]نقل كهرباء الجنوب'!C129+'[1]توزيع كهرباء الشمال'!C129+'[1]توزيع كهرباء بغداد'!C129+'[1]توزيع كهرباء الوسط'!C129+'[1]كهرباء الجنوب'!C129+'[1]منظومات الطاقة'!C129</f>
        <v>86142</v>
      </c>
    </row>
    <row r="129" spans="1:9" ht="21" hidden="1" customHeight="1" x14ac:dyDescent="0.2">
      <c r="A129" s="2">
        <v>3331</v>
      </c>
      <c r="B129" s="2" t="s">
        <v>177</v>
      </c>
      <c r="C129" s="27">
        <f>'[1]انتاج الطاقة المنطقة الشمالية'!C130+'[1]انتاج الطاقة المنطقة الوسطى'!C130+'[1]المنطقة الجنوبية'!C130+'[1]نقل الطاقة المنطقة الشمالية'!C130+'[1]نقل كهرباء المنطقة الوسطى'!C130+'[1]نقل طاقة فرات الاوسط'!C130+'[1]نقل كهرباء الجنوب'!C130+'[1]توزيع كهرباء الشمال'!C130+'[1]توزيع كهرباء بغداد'!C130+'[1]توزيع كهرباء الوسط'!C130+'[1]كهرباء الجنوب'!C130+'[1]منظومات الطاقة'!C130</f>
        <v>69368</v>
      </c>
    </row>
    <row r="130" spans="1:9" ht="21" hidden="1" customHeight="1" x14ac:dyDescent="0.2">
      <c r="A130" s="2">
        <v>3332</v>
      </c>
      <c r="B130" s="2" t="s">
        <v>178</v>
      </c>
      <c r="C130" s="27">
        <f>'[1]انتاج الطاقة المنطقة الشمالية'!C131+'[1]انتاج الطاقة المنطقة الوسطى'!C131+'[1]المنطقة الجنوبية'!C131+'[1]نقل الطاقة المنطقة الشمالية'!C131+'[1]نقل كهرباء المنطقة الوسطى'!C131+'[1]نقل طاقة فرات الاوسط'!C131+'[1]نقل كهرباء الجنوب'!C131+'[1]توزيع كهرباء الشمال'!C131+'[1]توزيع كهرباء بغداد'!C131+'[1]توزيع كهرباء الوسط'!C131+'[1]كهرباء الجنوب'!C131+'[1]منظومات الطاقة'!C131</f>
        <v>243376</v>
      </c>
    </row>
    <row r="131" spans="1:9" ht="21" hidden="1" customHeight="1" x14ac:dyDescent="0.2">
      <c r="A131" s="2">
        <v>3333</v>
      </c>
      <c r="B131" s="2" t="s">
        <v>179</v>
      </c>
      <c r="C131" s="27">
        <f>'[1]انتاج الطاقة المنطقة الشمالية'!C132+'[1]انتاج الطاقة المنطقة الوسطى'!C132+'[1]المنطقة الجنوبية'!C132+'[1]نقل الطاقة المنطقة الشمالية'!C132+'[1]نقل كهرباء المنطقة الوسطى'!C132+'[1]نقل طاقة فرات الاوسط'!C132+'[1]نقل كهرباء الجنوب'!C132+'[1]توزيع كهرباء الشمال'!C132+'[1]توزيع كهرباء بغداد'!C132+'[1]توزيع كهرباء الوسط'!C132+'[1]كهرباء الجنوب'!C132+'[1]منظومات الطاقة'!C132</f>
        <v>108942</v>
      </c>
      <c r="I131" s="19"/>
    </row>
    <row r="132" spans="1:9" ht="21" hidden="1" customHeight="1" x14ac:dyDescent="0.2">
      <c r="A132" s="2">
        <v>3334</v>
      </c>
      <c r="B132" s="2" t="s">
        <v>180</v>
      </c>
      <c r="C132" s="27">
        <f>'[1]انتاج الطاقة المنطقة الشمالية'!C133+'[1]انتاج الطاقة المنطقة الوسطى'!C133+'[1]المنطقة الجنوبية'!C133+'[1]نقل الطاقة المنطقة الشمالية'!C133+'[1]نقل كهرباء المنطقة الوسطى'!C133+'[1]نقل طاقة فرات الاوسط'!C133+'[1]نقل كهرباء الجنوب'!C133+'[1]توزيع كهرباء الشمال'!C133+'[1]توزيع كهرباء بغداد'!C133+'[1]توزيع كهرباء الوسط'!C133+'[1]كهرباء الجنوب'!C133+'[1]منظومات الطاقة'!C133</f>
        <v>9663</v>
      </c>
    </row>
    <row r="133" spans="1:9" ht="21" hidden="1" customHeight="1" x14ac:dyDescent="0.2">
      <c r="A133" s="2">
        <v>3335</v>
      </c>
      <c r="B133" s="2" t="s">
        <v>181</v>
      </c>
      <c r="C133" s="27">
        <f>'[1]انتاج الطاقة المنطقة الشمالية'!C134+'[1]انتاج الطاقة المنطقة الوسطى'!C134+'[1]المنطقة الجنوبية'!C134+'[1]نقل الطاقة المنطقة الشمالية'!C134+'[1]نقل كهرباء المنطقة الوسطى'!C134+'[1]نقل طاقة فرات الاوسط'!C134+'[1]نقل كهرباء الجنوب'!C134+'[1]توزيع كهرباء الشمال'!C134+'[1]توزيع كهرباء بغداد'!C134+'[1]توزيع كهرباء الوسط'!C134+'[1]كهرباء الجنوب'!C134+'[1]منظومات الطاقة'!C134</f>
        <v>13497</v>
      </c>
    </row>
    <row r="134" spans="1:9" ht="21" hidden="1" customHeight="1" x14ac:dyDescent="0.2">
      <c r="A134" s="2">
        <v>3342</v>
      </c>
      <c r="B134" s="2" t="s">
        <v>182</v>
      </c>
      <c r="C134" s="27">
        <f>'[1]انتاج الطاقة المنطقة الشمالية'!C135+'[1]انتاج الطاقة المنطقة الوسطى'!C135+'[1]المنطقة الجنوبية'!C135+'[1]نقل الطاقة المنطقة الشمالية'!C135+'[1]نقل كهرباء المنطقة الوسطى'!C135+'[1]نقل طاقة فرات الاوسط'!C135+'[1]نقل كهرباء الجنوب'!C135+'[1]توزيع كهرباء الشمال'!C135+'[1]توزيع كهرباء بغداد'!C135+'[1]توزيع كهرباء الوسط'!C135+'[1]كهرباء الجنوب'!C135+'[1]منظومات الطاقة'!C135</f>
        <v>780712</v>
      </c>
    </row>
    <row r="135" spans="1:9" ht="21" hidden="1" customHeight="1" x14ac:dyDescent="0.2">
      <c r="A135" s="2">
        <v>33431</v>
      </c>
      <c r="B135" s="2" t="s">
        <v>183</v>
      </c>
      <c r="C135" s="27">
        <f>'[1]انتاج الطاقة المنطقة الشمالية'!C136+'[1]انتاج الطاقة المنطقة الوسطى'!C136+'[1]المنطقة الجنوبية'!C136+'[1]نقل الطاقة المنطقة الشمالية'!C136+'[1]نقل كهرباء المنطقة الوسطى'!C136+'[1]نقل طاقة فرات الاوسط'!C136+'[1]نقل كهرباء الجنوب'!C136+'[1]توزيع كهرباء الشمال'!C136+'[1]توزيع كهرباء بغداد'!C136+'[1]توزيع كهرباء الوسط'!C136+'[1]كهرباء الجنوب'!C136+'[1]منظومات الطاقة'!C136</f>
        <v>4345675</v>
      </c>
    </row>
    <row r="136" spans="1:9" ht="21" hidden="1" customHeight="1" x14ac:dyDescent="0.2">
      <c r="A136" s="2">
        <v>33432</v>
      </c>
      <c r="B136" s="2" t="s">
        <v>184</v>
      </c>
      <c r="C136" s="27">
        <f>'[1]انتاج الطاقة المنطقة الشمالية'!C137+'[1]انتاج الطاقة المنطقة الوسطى'!C137+'[1]المنطقة الجنوبية'!C137+'[1]نقل الطاقة المنطقة الشمالية'!C137+'[1]نقل كهرباء المنطقة الوسطى'!C137+'[1]نقل طاقة فرات الاوسط'!C137+'[1]نقل كهرباء الجنوب'!C137+'[1]توزيع كهرباء الشمال'!C137+'[1]توزيع كهرباء بغداد'!C137+'[1]توزيع كهرباء الوسط'!C137+'[1]كهرباء الجنوب'!C137+'[1]منظومات الطاقة'!C137</f>
        <v>5345671</v>
      </c>
    </row>
    <row r="137" spans="1:9" ht="21" hidden="1" customHeight="1" x14ac:dyDescent="0.2">
      <c r="A137" s="2">
        <v>3344</v>
      </c>
      <c r="B137" s="2" t="s">
        <v>185</v>
      </c>
      <c r="C137" s="27">
        <f>'[1]انتاج الطاقة المنطقة الشمالية'!C138+'[1]انتاج الطاقة المنطقة الوسطى'!C138+'[1]المنطقة الجنوبية'!C138+'[1]نقل الطاقة المنطقة الشمالية'!C138+'[1]نقل كهرباء المنطقة الوسطى'!C138+'[1]نقل طاقة فرات الاوسط'!C138+'[1]نقل كهرباء الجنوب'!C138+'[1]توزيع كهرباء الشمال'!C138+'[1]توزيع كهرباء بغداد'!C138+'[1]توزيع كهرباء الوسط'!C138+'[1]كهرباء الجنوب'!C138+'[1]منظومات الطاقة'!C138</f>
        <v>840518</v>
      </c>
    </row>
    <row r="138" spans="1:9" ht="21" hidden="1" customHeight="1" x14ac:dyDescent="0.2">
      <c r="A138" s="2">
        <v>3352</v>
      </c>
      <c r="B138" s="2" t="s">
        <v>186</v>
      </c>
      <c r="C138" s="27">
        <f>'[1]انتاج الطاقة المنطقة الشمالية'!C139+'[1]انتاج الطاقة المنطقة الوسطى'!C139+'[1]المنطقة الجنوبية'!C139+'[1]نقل الطاقة المنطقة الشمالية'!C139+'[1]نقل كهرباء المنطقة الوسطى'!C139+'[1]نقل طاقة فرات الاوسط'!C139+'[1]نقل كهرباء الجنوب'!C139+'[1]توزيع كهرباء الشمال'!C139+'[1]توزيع كهرباء بغداد'!C139+'[1]توزيع كهرباء الوسط'!C139+'[1]كهرباء الجنوب'!C139+'[1]منظومات الطاقة'!C139</f>
        <v>781322</v>
      </c>
    </row>
    <row r="139" spans="1:9" ht="21" hidden="1" customHeight="1" x14ac:dyDescent="0.2">
      <c r="A139" s="2">
        <v>3353</v>
      </c>
      <c r="B139" s="2" t="s">
        <v>187</v>
      </c>
      <c r="C139" s="27">
        <f>'[1]انتاج الطاقة المنطقة الشمالية'!C140+'[1]انتاج الطاقة المنطقة الوسطى'!C140+'[1]المنطقة الجنوبية'!C140+'[1]نقل الطاقة المنطقة الشمالية'!C140+'[1]نقل كهرباء المنطقة الوسطى'!C140+'[1]نقل طاقة فرات الاوسط'!C140+'[1]نقل كهرباء الجنوب'!C140+'[1]توزيع كهرباء الشمال'!C140+'[1]توزيع كهرباء بغداد'!C140+'[1]توزيع كهرباء الوسط'!C140+'[1]كهرباء الجنوب'!C140+'[1]منظومات الطاقة'!C140</f>
        <v>2677527</v>
      </c>
    </row>
    <row r="140" spans="1:9" ht="21" hidden="1" customHeight="1" x14ac:dyDescent="0.2">
      <c r="A140" s="2">
        <v>3354</v>
      </c>
      <c r="B140" s="2" t="s">
        <v>188</v>
      </c>
      <c r="C140" s="27">
        <f>'[1]انتاج الطاقة المنطقة الشمالية'!C141+'[1]انتاج الطاقة المنطقة الوسطى'!C141+'[1]المنطقة الجنوبية'!C141+'[1]نقل الطاقة المنطقة الشمالية'!C141+'[1]نقل كهرباء المنطقة الوسطى'!C141+'[1]نقل طاقة فرات الاوسط'!C141+'[1]نقل كهرباء الجنوب'!C141+'[1]توزيع كهرباء الشمال'!C141+'[1]توزيع كهرباء بغداد'!C141+'[1]توزيع كهرباء الوسط'!C141+'[1]كهرباء الجنوب'!C141+'[1]منظومات الطاقة'!C141</f>
        <v>4840779</v>
      </c>
    </row>
    <row r="141" spans="1:9" ht="21" hidden="1" customHeight="1" x14ac:dyDescent="0.2">
      <c r="A141" s="2">
        <v>3355</v>
      </c>
      <c r="B141" s="2" t="s">
        <v>189</v>
      </c>
      <c r="C141" s="27">
        <f>'[1]انتاج الطاقة المنطقة الشمالية'!C142+'[1]انتاج الطاقة المنطقة الوسطى'!C142+'[1]المنطقة الجنوبية'!C142+'[1]نقل الطاقة المنطقة الشمالية'!C142+'[1]نقل كهرباء المنطقة الوسطى'!C142+'[1]نقل طاقة فرات الاوسط'!C142+'[1]نقل كهرباء الجنوب'!C142+'[1]توزيع كهرباء الشمال'!C142+'[1]توزيع كهرباء بغداد'!C142+'[1]توزيع كهرباء الوسط'!C142+'[1]كهرباء الجنوب'!C142+'[1]منظومات الطاقة'!C142</f>
        <v>12288</v>
      </c>
    </row>
    <row r="142" spans="1:9" ht="21" hidden="1" customHeight="1" x14ac:dyDescent="0.2">
      <c r="A142" s="2">
        <v>3356</v>
      </c>
      <c r="B142" s="2" t="s">
        <v>190</v>
      </c>
      <c r="C142" s="27">
        <f>'[1]انتاج الطاقة المنطقة الشمالية'!C143+'[1]انتاج الطاقة المنطقة الوسطى'!C143+'[1]المنطقة الجنوبية'!C143+'[1]نقل الطاقة المنطقة الشمالية'!C143+'[1]نقل كهرباء المنطقة الوسطى'!C143+'[1]نقل طاقة فرات الاوسط'!C143+'[1]نقل كهرباء الجنوب'!C143+'[1]توزيع كهرباء الشمال'!C143+'[1]توزيع كهرباء بغداد'!C143+'[1]توزيع كهرباء الوسط'!C143+'[1]كهرباء الجنوب'!C143+'[1]منظومات الطاقة'!C143</f>
        <v>0</v>
      </c>
    </row>
    <row r="143" spans="1:9" ht="21" hidden="1" customHeight="1" x14ac:dyDescent="0.2">
      <c r="A143" s="2">
        <v>3361</v>
      </c>
      <c r="B143" s="2" t="s">
        <v>191</v>
      </c>
      <c r="C143" s="27">
        <f>'[1]انتاج الطاقة المنطقة الشمالية'!C144+'[1]انتاج الطاقة المنطقة الوسطى'!C144+'[1]المنطقة الجنوبية'!C144+'[1]نقل الطاقة المنطقة الشمالية'!C144+'[1]نقل كهرباء المنطقة الوسطى'!C144+'[1]نقل طاقة فرات الاوسط'!C144+'[1]نقل كهرباء الجنوب'!C144+'[1]توزيع كهرباء الشمال'!C144+'[1]توزيع كهرباء بغداد'!C144+'[1]توزيع كهرباء الوسط'!C144+'[1]كهرباء الجنوب'!C144+'[1]منظومات الطاقة'!C144</f>
        <v>100261</v>
      </c>
    </row>
    <row r="144" spans="1:9" ht="21" hidden="1" customHeight="1" x14ac:dyDescent="0.2">
      <c r="A144" s="2">
        <v>3362</v>
      </c>
      <c r="B144" s="2" t="s">
        <v>192</v>
      </c>
      <c r="C144" s="27">
        <f>'[1]انتاج الطاقة المنطقة الشمالية'!C145+'[1]انتاج الطاقة المنطقة الوسطى'!C145+'[1]المنطقة الجنوبية'!C145+'[1]نقل الطاقة المنطقة الشمالية'!C145+'[1]نقل كهرباء المنطقة الوسطى'!C145+'[1]نقل طاقة فرات الاوسط'!C145+'[1]نقل كهرباء الجنوب'!C145+'[1]توزيع كهرباء الشمال'!C145+'[1]توزيع كهرباء بغداد'!C145+'[1]توزيع كهرباء الوسط'!C145+'[1]كهرباء الجنوب'!C145+'[1]منظومات الطاقة'!C145</f>
        <v>614412</v>
      </c>
    </row>
    <row r="145" spans="1:3" ht="21" hidden="1" customHeight="1" x14ac:dyDescent="0.2">
      <c r="A145" s="2">
        <v>3363</v>
      </c>
      <c r="B145" s="2" t="s">
        <v>193</v>
      </c>
      <c r="C145" s="27">
        <f>'[1]انتاج الطاقة المنطقة الشمالية'!C146+'[1]انتاج الطاقة المنطقة الوسطى'!C146+'[1]المنطقة الجنوبية'!C146+'[1]نقل الطاقة المنطقة الشمالية'!C146+'[1]نقل كهرباء المنطقة الوسطى'!C146+'[1]نقل طاقة فرات الاوسط'!C146+'[1]نقل كهرباء الجنوب'!C146+'[1]توزيع كهرباء الشمال'!C146+'[1]توزيع كهرباء بغداد'!C146+'[1]توزيع كهرباء الوسط'!C146+'[1]كهرباء الجنوب'!C146+'[1]منظومات الطاقة'!C146</f>
        <v>157020</v>
      </c>
    </row>
    <row r="146" spans="1:3" ht="21" hidden="1" customHeight="1" x14ac:dyDescent="0.2">
      <c r="A146" s="2">
        <v>3364</v>
      </c>
      <c r="B146" s="2" t="s">
        <v>194</v>
      </c>
      <c r="C146" s="27">
        <f>'[1]انتاج الطاقة المنطقة الشمالية'!C147+'[1]انتاج الطاقة المنطقة الوسطى'!C147+'[1]المنطقة الجنوبية'!C147+'[1]نقل الطاقة المنطقة الشمالية'!C147+'[1]نقل كهرباء المنطقة الوسطى'!C147+'[1]نقل طاقة فرات الاوسط'!C147+'[1]نقل كهرباء الجنوب'!C147+'[1]توزيع كهرباء الشمال'!C147+'[1]توزيع كهرباء بغداد'!C147+'[1]توزيع كهرباء الوسط'!C147+'[1]كهرباء الجنوب'!C147+'[1]منظومات الطاقة'!C147</f>
        <v>303</v>
      </c>
    </row>
    <row r="147" spans="1:3" ht="21" hidden="1" customHeight="1" x14ac:dyDescent="0.2">
      <c r="A147" s="2">
        <v>3365</v>
      </c>
      <c r="B147" s="2" t="s">
        <v>195</v>
      </c>
      <c r="C147" s="27">
        <f>'[1]انتاج الطاقة المنطقة الشمالية'!C148+'[1]انتاج الطاقة المنطقة الوسطى'!C148+'[1]المنطقة الجنوبية'!C148+'[1]نقل الطاقة المنطقة الشمالية'!C148+'[1]نقل كهرباء المنطقة الوسطى'!C148+'[1]نقل طاقة فرات الاوسط'!C148+'[1]نقل كهرباء الجنوب'!C148+'[1]توزيع كهرباء الشمال'!C148+'[1]توزيع كهرباء بغداد'!C148+'[1]توزيع كهرباء الوسط'!C148+'[1]كهرباء الجنوب'!C148+'[1]منظومات الطاقة'!C148</f>
        <v>244194</v>
      </c>
    </row>
    <row r="148" spans="1:3" ht="21" hidden="1" customHeight="1" x14ac:dyDescent="0.2">
      <c r="A148" s="2">
        <v>3366</v>
      </c>
      <c r="B148" s="2" t="s">
        <v>196</v>
      </c>
      <c r="C148" s="27">
        <f>'[1]انتاج الطاقة المنطقة الشمالية'!C149+'[1]انتاج الطاقة المنطقة الوسطى'!C149+'[1]المنطقة الجنوبية'!C149+'[1]نقل الطاقة المنطقة الشمالية'!C149+'[1]نقل كهرباء المنطقة الوسطى'!C149+'[1]نقل طاقة فرات الاوسط'!C149+'[1]نقل كهرباء الجنوب'!C149+'[1]توزيع كهرباء الشمال'!C149+'[1]توزيع كهرباء بغداد'!C149+'[1]توزيع كهرباء الوسط'!C149+'[1]كهرباء الجنوب'!C149+'[1]منظومات الطاقة'!C149</f>
        <v>3168396</v>
      </c>
    </row>
    <row r="149" spans="1:3" ht="21" hidden="1" customHeight="1" x14ac:dyDescent="0.2">
      <c r="A149" s="2">
        <v>3367</v>
      </c>
      <c r="B149" s="2" t="s">
        <v>197</v>
      </c>
      <c r="C149" s="27">
        <f>'[1]انتاج الطاقة المنطقة الشمالية'!C150+'[1]انتاج الطاقة المنطقة الوسطى'!C150+'[1]المنطقة الجنوبية'!C150+'[1]نقل الطاقة المنطقة الشمالية'!C150+'[1]نقل كهرباء المنطقة الوسطى'!C150+'[1]نقل طاقة فرات الاوسط'!C150+'[1]نقل كهرباء الجنوب'!C150+'[1]توزيع كهرباء الشمال'!C150+'[1]توزيع كهرباء بغداد'!C150+'[1]توزيع كهرباء الوسط'!C150+'[1]كهرباء الجنوب'!C150+'[1]منظومات الطاقة'!C150</f>
        <v>1832584</v>
      </c>
    </row>
    <row r="150" spans="1:3" ht="21" hidden="1" customHeight="1" x14ac:dyDescent="0.2">
      <c r="A150" s="2">
        <v>3369</v>
      </c>
      <c r="B150" s="2" t="s">
        <v>198</v>
      </c>
      <c r="C150" s="27">
        <f>'[1]انتاج الطاقة المنطقة الشمالية'!C151+'[1]انتاج الطاقة المنطقة الوسطى'!C151+'[1]المنطقة الجنوبية'!C151+'[1]نقل الطاقة المنطقة الشمالية'!C151+'[1]نقل كهرباء المنطقة الوسطى'!C151+'[1]نقل طاقة فرات الاوسط'!C151+'[1]نقل كهرباء الجنوب'!C151+'[1]توزيع كهرباء الشمال'!C151+'[1]توزيع كهرباء بغداد'!C151+'[1]توزيع كهرباء الوسط'!C151+'[1]كهرباء الجنوب'!C151+'[1]منظومات الطاقة'!C151</f>
        <v>4546775</v>
      </c>
    </row>
    <row r="151" spans="1:3" ht="21" hidden="1" customHeight="1" x14ac:dyDescent="0.2">
      <c r="A151" s="2">
        <v>3834</v>
      </c>
      <c r="B151" s="2" t="s">
        <v>199</v>
      </c>
      <c r="C151" s="27">
        <f>'[1]انتاج الطاقة المنطقة الشمالية'!C152+'[1]انتاج الطاقة المنطقة الوسطى'!C152+'[1]المنطقة الجنوبية'!C152+'[1]نقل الطاقة المنطقة الشمالية'!C152+'[1]نقل كهرباء المنطقة الوسطى'!C152+'[1]نقل طاقة فرات الاوسط'!C152+'[1]نقل كهرباء الجنوب'!C152+'[1]توزيع كهرباء الشمال'!C152+'[1]توزيع كهرباء بغداد'!C152+'[1]توزيع كهرباء الوسط'!C152+'[1]كهرباء الجنوب'!C152+'[1]منظومات الطاقة'!C152</f>
        <v>518345</v>
      </c>
    </row>
    <row r="152" spans="1:3" ht="21" hidden="1" customHeight="1" x14ac:dyDescent="0.2">
      <c r="B152" s="2" t="s">
        <v>200</v>
      </c>
      <c r="C152" s="27">
        <f>'[1]انتاج الطاقة المنطقة الشمالية'!C153+'[1]انتاج الطاقة المنطقة الوسطى'!C153+'[1]المنطقة الجنوبية'!C153+'[1]نقل الطاقة المنطقة الشمالية'!C153+'[1]نقل كهرباء المنطقة الوسطى'!C153+'[1]نقل طاقة فرات الاوسط'!C153+'[1]نقل كهرباء الجنوب'!C153+'[1]توزيع كهرباء الشمال'!C153+'[1]توزيع كهرباء بغداد'!C153+'[1]توزيع كهرباء الوسط'!C153+'[1]كهرباء الجنوب'!C153+'[1]منظومات الطاقة'!C153</f>
        <v>634776</v>
      </c>
    </row>
    <row r="153" spans="1:3" ht="21" hidden="1" customHeight="1" x14ac:dyDescent="0.2">
      <c r="B153" s="2" t="s">
        <v>201</v>
      </c>
      <c r="C153" s="27">
        <f>'[1]انتاج الطاقة المنطقة الشمالية'!C154+'[1]انتاج الطاقة المنطقة الوسطى'!C154+'[1]المنطقة الجنوبية'!C154+'[1]نقل الطاقة المنطقة الشمالية'!C154+'[1]نقل كهرباء المنطقة الوسطى'!C154+'[1]نقل طاقة فرات الاوسط'!C154+'[1]نقل كهرباء الجنوب'!C154+'[1]توزيع كهرباء الشمال'!C154+'[1]توزيع كهرباء بغداد'!C154+'[1]توزيع كهرباء الوسط'!C154+'[1]كهرباء الجنوب'!C154+'[1]منظومات الطاقة'!C154</f>
        <v>5919802302</v>
      </c>
    </row>
    <row r="154" spans="1:3" ht="21" hidden="1" customHeight="1" x14ac:dyDescent="0.2">
      <c r="C154" s="27">
        <f>'[1]انتاج الطاقة المنطقة الشمالية'!C155+'[1]انتاج الطاقة المنطقة الوسطى'!C155+'[1]المنطقة الجنوبية'!C155+'[1]نقل الطاقة المنطقة الشمالية'!C155+'[1]نقل كهرباء المنطقة الوسطى'!C155+'[1]نقل طاقة فرات الاوسط'!C155+'[1]نقل كهرباء الجنوب'!C155+'[1]توزيع كهرباء الشمال'!C155+'[1]توزيع كهرباء بغداد'!C155+'[1]توزيع كهرباء الوسط'!C155+'[1]كهرباء الجنوب'!C155+'[1]منظومات الطاقة'!C155</f>
        <v>0</v>
      </c>
    </row>
    <row r="155" spans="1:3" ht="21" hidden="1" customHeight="1" x14ac:dyDescent="0.2">
      <c r="A155" s="2">
        <v>48</v>
      </c>
      <c r="B155" s="2" t="s">
        <v>202</v>
      </c>
      <c r="C155" s="27">
        <f>'[1]انتاج الطاقة المنطقة الشمالية'!C156+'[1]انتاج الطاقة المنطقة الوسطى'!C156+'[1]المنطقة الجنوبية'!C156+'[1]نقل الطاقة المنطقة الشمالية'!C156+'[1]نقل كهرباء المنطقة الوسطى'!C156+'[1]نقل طاقة فرات الاوسط'!C156+'[1]نقل كهرباء الجنوب'!C156+'[1]توزيع كهرباء الشمال'!C156+'[1]توزيع كهرباء بغداد'!C156+'[1]توزيع كهرباء الوسط'!C156+'[1]كهرباء الجنوب'!C156+'[1]منظومات الطاقة'!C156</f>
        <v>0</v>
      </c>
    </row>
    <row r="156" spans="1:3" ht="21" hidden="1" customHeight="1" x14ac:dyDescent="0.2">
      <c r="A156" s="2">
        <v>481</v>
      </c>
      <c r="B156" s="2" t="s">
        <v>203</v>
      </c>
      <c r="C156" s="27">
        <f>'[1]انتاج الطاقة المنطقة الشمالية'!C157+'[1]انتاج الطاقة المنطقة الوسطى'!C157+'[1]المنطقة الجنوبية'!C157+'[1]نقل الطاقة المنطقة الشمالية'!C157+'[1]نقل كهرباء المنطقة الوسطى'!C157+'[1]نقل طاقة فرات الاوسط'!C157+'[1]نقل كهرباء الجنوب'!C157+'[1]توزيع كهرباء الشمال'!C157+'[1]توزيع كهرباء بغداد'!C157+'[1]توزيع كهرباء الوسط'!C157+'[1]كهرباء الجنوب'!C157+'[1]منظومات الطاقة'!C157</f>
        <v>0</v>
      </c>
    </row>
    <row r="157" spans="1:3" ht="21" hidden="1" customHeight="1" x14ac:dyDescent="0.2">
      <c r="A157" s="2">
        <v>482</v>
      </c>
      <c r="B157" s="2" t="s">
        <v>204</v>
      </c>
      <c r="C157" s="27">
        <f>'[1]انتاج الطاقة المنطقة الشمالية'!C158+'[1]انتاج الطاقة المنطقة الوسطى'!C158+'[1]المنطقة الجنوبية'!C158+'[1]نقل الطاقة المنطقة الشمالية'!C158+'[1]نقل كهرباء المنطقة الوسطى'!C158+'[1]نقل طاقة فرات الاوسط'!C158+'[1]نقل كهرباء الجنوب'!C158+'[1]توزيع كهرباء الشمال'!C158+'[1]توزيع كهرباء بغداد'!C158+'[1]توزيع كهرباء الوسط'!C158+'[1]كهرباء الجنوب'!C158+'[1]منظومات الطاقة'!C158</f>
        <v>13269551</v>
      </c>
    </row>
    <row r="158" spans="1:3" ht="21" hidden="1" customHeight="1" x14ac:dyDescent="0.2">
      <c r="A158" s="2">
        <v>483</v>
      </c>
      <c r="B158" s="2" t="s">
        <v>205</v>
      </c>
      <c r="C158" s="27">
        <f>'[1]انتاج الطاقة المنطقة الشمالية'!C159+'[1]انتاج الطاقة المنطقة الوسطى'!C159+'[1]المنطقة الجنوبية'!C159+'[1]نقل الطاقة المنطقة الشمالية'!C159+'[1]نقل كهرباء المنطقة الوسطى'!C159+'[1]نقل طاقة فرات الاوسط'!C159+'[1]نقل كهرباء الجنوب'!C159+'[1]توزيع كهرباء الشمال'!C159+'[1]توزيع كهرباء بغداد'!C159+'[1]توزيع كهرباء الوسط'!C159+'[1]كهرباء الجنوب'!C159+'[1]منظومات الطاقة'!C159</f>
        <v>48098745</v>
      </c>
    </row>
    <row r="159" spans="1:3" ht="21" hidden="1" customHeight="1" x14ac:dyDescent="0.2">
      <c r="A159" s="2">
        <v>4831</v>
      </c>
      <c r="B159" s="2" t="s">
        <v>206</v>
      </c>
      <c r="C159" s="27">
        <f>'[1]انتاج الطاقة المنطقة الشمالية'!C160+'[1]انتاج الطاقة المنطقة الوسطى'!C160+'[1]المنطقة الجنوبية'!C160+'[1]نقل الطاقة المنطقة الشمالية'!C160+'[1]نقل كهرباء المنطقة الوسطى'!C160+'[1]نقل طاقة فرات الاوسط'!C160+'[1]نقل كهرباء الجنوب'!C160+'[1]توزيع كهرباء الشمال'!C160+'[1]توزيع كهرباء بغداد'!C160+'[1]توزيع كهرباء الوسط'!C160+'[1]كهرباء الجنوب'!C160+'[1]منظومات الطاقة'!C160</f>
        <v>0</v>
      </c>
    </row>
    <row r="160" spans="1:3" ht="21" hidden="1" customHeight="1" x14ac:dyDescent="0.2">
      <c r="A160" s="2">
        <v>4832</v>
      </c>
      <c r="B160" s="2" t="s">
        <v>207</v>
      </c>
      <c r="C160" s="27">
        <f>'[1]انتاج الطاقة المنطقة الشمالية'!C161+'[1]انتاج الطاقة المنطقة الوسطى'!C161+'[1]المنطقة الجنوبية'!C161+'[1]نقل الطاقة المنطقة الشمالية'!C161+'[1]نقل كهرباء المنطقة الوسطى'!C161+'[1]نقل طاقة فرات الاوسط'!C161+'[1]نقل كهرباء الجنوب'!C161+'[1]توزيع كهرباء الشمال'!C161+'[1]توزيع كهرباء بغداد'!C161+'[1]توزيع كهرباء الوسط'!C161+'[1]كهرباء الجنوب'!C161+'[1]منظومات الطاقة'!C161</f>
        <v>5818154</v>
      </c>
    </row>
    <row r="161" spans="1:3" ht="21" hidden="1" customHeight="1" x14ac:dyDescent="0.2">
      <c r="A161" s="2">
        <v>4833</v>
      </c>
      <c r="B161" s="2" t="s">
        <v>208</v>
      </c>
      <c r="C161" s="27">
        <f>'[1]انتاج الطاقة المنطقة الشمالية'!C162+'[1]انتاج الطاقة المنطقة الوسطى'!C162+'[1]المنطقة الجنوبية'!C162+'[1]نقل الطاقة المنطقة الشمالية'!C162+'[1]نقل كهرباء المنطقة الوسطى'!C162+'[1]نقل طاقة فرات الاوسط'!C162+'[1]نقل كهرباء الجنوب'!C162+'[1]توزيع كهرباء الشمال'!C162+'[1]توزيع كهرباء بغداد'!C162+'[1]توزيع كهرباء الوسط'!C162+'[1]كهرباء الجنوب'!C162+'[1]منظومات الطاقة'!C162</f>
        <v>165706</v>
      </c>
    </row>
    <row r="162" spans="1:3" ht="21" hidden="1" customHeight="1" x14ac:dyDescent="0.2">
      <c r="A162" s="2">
        <v>491</v>
      </c>
      <c r="B162" s="2" t="s">
        <v>209</v>
      </c>
      <c r="C162" s="27">
        <f>'[1]انتاج الطاقة المنطقة الشمالية'!C163+'[1]انتاج الطاقة المنطقة الوسطى'!C163+'[1]المنطقة الجنوبية'!C163+'[1]نقل الطاقة المنطقة الشمالية'!C163+'[1]نقل كهرباء المنطقة الوسطى'!C163+'[1]نقل طاقة فرات الاوسط'!C163+'[1]نقل كهرباء الجنوب'!C163+'[1]توزيع كهرباء الشمال'!C163+'[1]توزيع كهرباء بغداد'!C163+'[1]توزيع كهرباء الوسط'!C163+'[1]كهرباء الجنوب'!C163+'[1]منظومات الطاقة'!C163</f>
        <v>175388713</v>
      </c>
    </row>
    <row r="163" spans="1:3" ht="21" hidden="1" customHeight="1" x14ac:dyDescent="0.2">
      <c r="A163" s="2">
        <v>492</v>
      </c>
      <c r="B163" s="2" t="s">
        <v>210</v>
      </c>
      <c r="C163" s="27">
        <f>'[1]انتاج الطاقة المنطقة الشمالية'!C164+'[1]انتاج الطاقة المنطقة الوسطى'!C164+'[1]المنطقة الجنوبية'!C164+'[1]نقل الطاقة المنطقة الشمالية'!C164+'[1]نقل كهرباء المنطقة الوسطى'!C164+'[1]نقل طاقة فرات الاوسط'!C164+'[1]نقل كهرباء الجنوب'!C164+'[1]توزيع كهرباء الشمال'!C164+'[1]توزيع كهرباء بغداد'!C164+'[1]توزيع كهرباء الوسط'!C164+'[1]كهرباء الجنوب'!C164+'[1]منظومات الطاقة'!C164</f>
        <v>1017053480</v>
      </c>
    </row>
    <row r="164" spans="1:3" ht="21" hidden="1" customHeight="1" x14ac:dyDescent="0.2">
      <c r="B164" s="2" t="s">
        <v>211</v>
      </c>
      <c r="C164" s="27">
        <f>'[1]انتاج الطاقة المنطقة الشمالية'!C165+'[1]انتاج الطاقة المنطقة الوسطى'!C165+'[1]المنطقة الجنوبية'!C165+'[1]نقل الطاقة المنطقة الشمالية'!C165+'[1]نقل كهرباء المنطقة الوسطى'!C165+'[1]نقل طاقة فرات الاوسط'!C165+'[1]نقل كهرباء الجنوب'!C165+'[1]توزيع كهرباء الشمال'!C165+'[1]توزيع كهرباء بغداد'!C165+'[1]توزيع كهرباء الوسط'!C165+'[1]كهرباء الجنوب'!C165+'[1]منظومات الطاقة'!C165</f>
        <v>250680252</v>
      </c>
    </row>
    <row r="165" spans="1:3" ht="21" hidden="1" customHeight="1" x14ac:dyDescent="0.2">
      <c r="A165" s="2">
        <v>38</v>
      </c>
      <c r="B165" s="2" t="s">
        <v>212</v>
      </c>
      <c r="C165" s="27">
        <f>'[1]انتاج الطاقة المنطقة الشمالية'!C166+'[1]انتاج الطاقة المنطقة الوسطى'!C166+'[1]المنطقة الجنوبية'!C166+'[1]نقل الطاقة المنطقة الشمالية'!C166+'[1]نقل كهرباء المنطقة الوسطى'!C166+'[1]نقل طاقة فرات الاوسط'!C166+'[1]نقل كهرباء الجنوب'!C166+'[1]توزيع كهرباء الشمال'!C166+'[1]توزيع كهرباء بغداد'!C166+'[1]توزيع كهرباء الوسط'!C166+'[1]كهرباء الجنوب'!C166+'[1]منظومات الطاقة'!C166</f>
        <v>253475</v>
      </c>
    </row>
    <row r="166" spans="1:3" ht="21" hidden="1" customHeight="1" x14ac:dyDescent="0.2">
      <c r="A166" s="2">
        <v>381</v>
      </c>
      <c r="B166" s="2" t="s">
        <v>213</v>
      </c>
      <c r="C166" s="27">
        <f>'[1]انتاج الطاقة المنطقة الشمالية'!C167+'[1]انتاج الطاقة المنطقة الوسطى'!C167+'[1]المنطقة الجنوبية'!C167+'[1]نقل الطاقة المنطقة الشمالية'!C167+'[1]نقل كهرباء المنطقة الوسطى'!C167+'[1]نقل طاقة فرات الاوسط'!C167+'[1]نقل كهرباء الجنوب'!C167+'[1]توزيع كهرباء الشمال'!C167+'[1]توزيع كهرباء بغداد'!C167+'[1]توزيع كهرباء الوسط'!C167+'[1]كهرباء الجنوب'!C167+'[1]منظومات الطاقة'!C167</f>
        <v>0</v>
      </c>
    </row>
    <row r="167" spans="1:3" ht="21" hidden="1" customHeight="1" x14ac:dyDescent="0.2">
      <c r="A167" s="2">
        <v>382</v>
      </c>
      <c r="B167" s="2" t="s">
        <v>214</v>
      </c>
      <c r="C167" s="27">
        <f>'[1]انتاج الطاقة المنطقة الشمالية'!C168+'[1]انتاج الطاقة المنطقة الوسطى'!C168+'[1]المنطقة الجنوبية'!C168+'[1]نقل الطاقة المنطقة الشمالية'!C168+'[1]نقل كهرباء المنطقة الوسطى'!C168+'[1]نقل طاقة فرات الاوسط'!C168+'[1]نقل كهرباء الجنوب'!C168+'[1]توزيع كهرباء الشمال'!C168+'[1]توزيع كهرباء بغداد'!C168+'[1]توزيع كهرباء الوسط'!C168+'[1]كهرباء الجنوب'!C168+'[1]منظومات الطاقة'!C168</f>
        <v>1000000</v>
      </c>
    </row>
    <row r="168" spans="1:3" ht="21" hidden="1" customHeight="1" x14ac:dyDescent="0.2">
      <c r="A168" s="2">
        <v>3831</v>
      </c>
      <c r="B168" s="2" t="s">
        <v>215</v>
      </c>
      <c r="C168" s="27">
        <f>'[1]انتاج الطاقة المنطقة الشمالية'!C169+'[1]انتاج الطاقة المنطقة الوسطى'!C169+'[1]المنطقة الجنوبية'!C169+'[1]نقل الطاقة المنطقة الشمالية'!C169+'[1]نقل كهرباء المنطقة الوسطى'!C169+'[1]نقل طاقة فرات الاوسط'!C169+'[1]نقل كهرباء الجنوب'!C169+'[1]توزيع كهرباء الشمال'!C169+'[1]توزيع كهرباء بغداد'!C169+'[1]توزيع كهرباء الوسط'!C169+'[1]كهرباء الجنوب'!C169+'[1]منظومات الطاقة'!C169</f>
        <v>9600</v>
      </c>
    </row>
    <row r="169" spans="1:3" ht="21" hidden="1" customHeight="1" x14ac:dyDescent="0.2">
      <c r="A169" s="2">
        <v>3832</v>
      </c>
      <c r="B169" s="2" t="s">
        <v>207</v>
      </c>
      <c r="C169" s="27">
        <f>'[1]انتاج الطاقة المنطقة الشمالية'!C170+'[1]انتاج الطاقة المنطقة الوسطى'!C170+'[1]المنطقة الجنوبية'!C170+'[1]نقل الطاقة المنطقة الشمالية'!C170+'[1]نقل كهرباء المنطقة الوسطى'!C170+'[1]نقل طاقة فرات الاوسط'!C170+'[1]نقل كهرباء الجنوب'!C170+'[1]توزيع كهرباء الشمال'!C170+'[1]توزيع كهرباء بغداد'!C170+'[1]توزيع كهرباء الوسط'!C170+'[1]كهرباء الجنوب'!C170+'[1]منظومات الطاقة'!C170</f>
        <v>157696</v>
      </c>
    </row>
    <row r="170" spans="1:3" ht="21" hidden="1" customHeight="1" x14ac:dyDescent="0.2">
      <c r="A170" s="2">
        <v>3833</v>
      </c>
      <c r="B170" s="2" t="s">
        <v>216</v>
      </c>
      <c r="C170" s="27">
        <f>'[1]انتاج الطاقة المنطقة الشمالية'!C171+'[1]انتاج الطاقة المنطقة الوسطى'!C171+'[1]المنطقة الجنوبية'!C171+'[1]نقل الطاقة المنطقة الشمالية'!C171+'[1]نقل كهرباء المنطقة الوسطى'!C171+'[1]نقل طاقة فرات الاوسط'!C171+'[1]نقل كهرباء الجنوب'!C171+'[1]توزيع كهرباء الشمال'!C171+'[1]توزيع كهرباء بغداد'!C171+'[1]توزيع كهرباء الوسط'!C171+'[1]كهرباء الجنوب'!C171+'[1]منظومات الطاقة'!C171</f>
        <v>7630</v>
      </c>
    </row>
    <row r="171" spans="1:3" ht="21" hidden="1" customHeight="1" x14ac:dyDescent="0.2">
      <c r="A171" s="2">
        <v>3835</v>
      </c>
      <c r="B171" s="2" t="s">
        <v>217</v>
      </c>
      <c r="C171" s="27">
        <f>'[1]انتاج الطاقة المنطقة الشمالية'!C172+'[1]انتاج الطاقة المنطقة الوسطى'!C172+'[1]المنطقة الجنوبية'!C172+'[1]نقل الطاقة المنطقة الشمالية'!C172+'[1]نقل كهرباء المنطقة الوسطى'!C172+'[1]نقل طاقة فرات الاوسط'!C172+'[1]نقل كهرباء الجنوب'!C172+'[1]توزيع كهرباء الشمال'!C172+'[1]توزيع كهرباء بغداد'!C172+'[1]توزيع كهرباء الوسط'!C172+'[1]كهرباء الجنوب'!C172+'[1]منظومات الطاقة'!C172</f>
        <v>0</v>
      </c>
    </row>
    <row r="172" spans="1:3" ht="21" hidden="1" customHeight="1" x14ac:dyDescent="0.2">
      <c r="A172" s="2">
        <v>3836</v>
      </c>
      <c r="B172" s="2" t="s">
        <v>218</v>
      </c>
      <c r="C172" s="27">
        <f>'[1]انتاج الطاقة المنطقة الشمالية'!C173+'[1]انتاج الطاقة المنطقة الوسطى'!C173+'[1]المنطقة الجنوبية'!C173+'[1]نقل الطاقة المنطقة الشمالية'!C173+'[1]نقل كهرباء المنطقة الوسطى'!C173+'[1]نقل طاقة فرات الاوسط'!C173+'[1]نقل كهرباء الجنوب'!C173+'[1]توزيع كهرباء الشمال'!C173+'[1]توزيع كهرباء بغداد'!C173+'[1]توزيع كهرباء الوسط'!C173+'[1]كهرباء الجنوب'!C173+'[1]منظومات الطاقة'!C173</f>
        <v>0</v>
      </c>
    </row>
    <row r="173" spans="1:3" ht="21" hidden="1" customHeight="1" x14ac:dyDescent="0.2">
      <c r="A173" s="2">
        <v>3837</v>
      </c>
      <c r="B173" s="2" t="s">
        <v>219</v>
      </c>
      <c r="C173" s="27">
        <f>'[1]انتاج الطاقة المنطقة الشمالية'!C174+'[1]انتاج الطاقة المنطقة الوسطى'!C174+'[1]المنطقة الجنوبية'!C174+'[1]نقل الطاقة المنطقة الشمالية'!C174+'[1]نقل كهرباء المنطقة الوسطى'!C174+'[1]نقل طاقة فرات الاوسط'!C174+'[1]نقل كهرباء الجنوب'!C174+'[1]توزيع كهرباء الشمال'!C174+'[1]توزيع كهرباء بغداد'!C174+'[1]توزيع كهرباء الوسط'!C174+'[1]كهرباء الجنوب'!C174+'[1]منظومات الطاقة'!C174</f>
        <v>0</v>
      </c>
    </row>
    <row r="174" spans="1:3" ht="21" hidden="1" customHeight="1" x14ac:dyDescent="0.2">
      <c r="A174" s="2">
        <v>3838</v>
      </c>
      <c r="B174" s="2" t="s">
        <v>220</v>
      </c>
      <c r="C174" s="27">
        <f>'[1]انتاج الطاقة المنطقة الشمالية'!C175+'[1]انتاج الطاقة المنطقة الوسطى'!C175+'[1]المنطقة الجنوبية'!C175+'[1]نقل الطاقة المنطقة الشمالية'!C175+'[1]نقل كهرباء المنطقة الوسطى'!C175+'[1]نقل طاقة فرات الاوسط'!C175+'[1]نقل كهرباء الجنوب'!C175+'[1]توزيع كهرباء الشمال'!C175+'[1]توزيع كهرباء بغداد'!C175+'[1]توزيع كهرباء الوسط'!C175+'[1]كهرباء الجنوب'!C175+'[1]منظومات الطاقة'!C175</f>
        <v>0</v>
      </c>
    </row>
    <row r="175" spans="1:3" ht="21" hidden="1" customHeight="1" x14ac:dyDescent="0.2">
      <c r="A175" s="2">
        <v>385</v>
      </c>
      <c r="B175" s="2" t="s">
        <v>221</v>
      </c>
      <c r="C175" s="27">
        <f>'[1]انتاج الطاقة المنطقة الشمالية'!C176+'[1]انتاج الطاقة المنطقة الوسطى'!C176+'[1]المنطقة الجنوبية'!C176+'[1]نقل الطاقة المنطقة الشمالية'!C176+'[1]نقل كهرباء المنطقة الوسطى'!C176+'[1]نقل طاقة فرات الاوسط'!C176+'[1]نقل كهرباء الجنوب'!C176+'[1]توزيع كهرباء الشمال'!C176+'[1]توزيع كهرباء بغداد'!C176+'[1]توزيع كهرباء الوسط'!C176+'[1]كهرباء الجنوب'!C176+'[1]منظومات الطاقة'!C176</f>
        <v>0</v>
      </c>
    </row>
    <row r="176" spans="1:3" ht="21" hidden="1" customHeight="1" x14ac:dyDescent="0.2">
      <c r="A176" s="2">
        <v>391</v>
      </c>
      <c r="B176" s="2" t="s">
        <v>222</v>
      </c>
      <c r="C176" s="27">
        <f>'[1]انتاج الطاقة المنطقة الشمالية'!C177+'[1]انتاج الطاقة المنطقة الوسطى'!C177+'[1]المنطقة الجنوبية'!C177+'[1]نقل الطاقة المنطقة الشمالية'!C177+'[1]نقل كهرباء المنطقة الوسطى'!C177+'[1]نقل طاقة فرات الاوسط'!C177+'[1]نقل كهرباء الجنوب'!C177+'[1]توزيع كهرباء الشمال'!C177+'[1]توزيع كهرباء بغداد'!C177+'[1]توزيع كهرباء الوسط'!C177+'[1]كهرباء الجنوب'!C177+'[1]منظومات الطاقة'!C177</f>
        <v>21462607</v>
      </c>
    </row>
    <row r="177" spans="1:3" ht="21" hidden="1" customHeight="1" x14ac:dyDescent="0.2">
      <c r="A177" s="2">
        <v>392</v>
      </c>
      <c r="B177" s="2" t="s">
        <v>223</v>
      </c>
      <c r="C177" s="27">
        <f>'[1]انتاج الطاقة المنطقة الشمالية'!C178+'[1]انتاج الطاقة المنطقة الوسطى'!C178+'[1]المنطقة الجنوبية'!C178+'[1]نقل الطاقة المنطقة الشمالية'!C178+'[1]نقل كهرباء المنطقة الوسطى'!C178+'[1]نقل طاقة فرات الاوسط'!C178+'[1]نقل كهرباء الجنوب'!C178+'[1]توزيع كهرباء الشمال'!C178+'[1]توزيع كهرباء بغداد'!C178+'[1]توزيع كهرباء الوسط'!C178+'[1]كهرباء الجنوب'!C178+'[1]منظومات الطاقة'!C178</f>
        <v>1023166036</v>
      </c>
    </row>
    <row r="178" spans="1:3" ht="21" hidden="1" customHeight="1" x14ac:dyDescent="0.2">
      <c r="A178" s="2">
        <v>393</v>
      </c>
      <c r="B178" s="2" t="s">
        <v>224</v>
      </c>
      <c r="C178" s="27">
        <f>'[1]انتاج الطاقة المنطقة الشمالية'!C179+'[1]انتاج الطاقة المنطقة الوسطى'!C179+'[1]المنطقة الجنوبية'!C179+'[1]نقل الطاقة المنطقة الشمالية'!C179+'[1]نقل كهرباء المنطقة الوسطى'!C179+'[1]نقل طاقة فرات الاوسط'!C179+'[1]نقل كهرباء الجنوب'!C179+'[1]توزيع كهرباء الشمال'!C179+'[1]توزيع كهرباء بغداد'!C179+'[1]توزيع كهرباء الوسط'!C179+'[1]كهرباء الجنوب'!C179+'[1]منظومات الطاقة'!C179</f>
        <v>0</v>
      </c>
    </row>
    <row r="179" spans="1:3" ht="21" hidden="1" customHeight="1" x14ac:dyDescent="0.2">
      <c r="B179" s="2" t="s">
        <v>225</v>
      </c>
      <c r="C179" s="27">
        <f>'[1]انتاج الطاقة المنطقة الشمالية'!C180+'[1]انتاج الطاقة المنطقة الوسطى'!C180+'[1]المنطقة الجنوبية'!C180+'[1]نقل الطاقة المنطقة الشمالية'!C180+'[1]نقل كهرباء المنطقة الوسطى'!C180+'[1]نقل طاقة فرات الاوسط'!C180+'[1]نقل كهرباء الجنوب'!C180+'[1]توزيع كهرباء الشمال'!C180+'[1]توزيع كهرباء بغداد'!C180+'[1]توزيع كهرباء الوسط'!C180+'[1]كهرباء الجنوب'!C180+'[1]منظومات الطاقة'!C180</f>
        <v>31496385</v>
      </c>
    </row>
    <row r="180" spans="1:3" ht="21" hidden="1" customHeight="1" x14ac:dyDescent="0.2"/>
    <row r="181" spans="1:3" ht="21" hidden="1" customHeight="1" x14ac:dyDescent="0.2"/>
    <row r="182" spans="1:3" ht="21" hidden="1" customHeight="1" x14ac:dyDescent="0.2"/>
    <row r="183" spans="1:3" ht="21" hidden="1" customHeight="1" x14ac:dyDescent="0.2"/>
    <row r="184" spans="1:3" ht="21" hidden="1" customHeight="1" x14ac:dyDescent="0.2"/>
    <row r="185" spans="1:3" ht="21" hidden="1" customHeight="1" x14ac:dyDescent="0.2"/>
    <row r="186" spans="1:3" ht="21" hidden="1" customHeight="1" x14ac:dyDescent="0.2"/>
    <row r="187" spans="1:3" ht="21" hidden="1" customHeight="1" x14ac:dyDescent="0.2"/>
    <row r="188" spans="1:3" ht="21" hidden="1" customHeight="1" x14ac:dyDescent="0.2"/>
    <row r="189" spans="1:3" ht="21" hidden="1" customHeight="1" x14ac:dyDescent="0.2"/>
    <row r="190" spans="1:3" ht="21" hidden="1" customHeight="1" x14ac:dyDescent="0.2"/>
    <row r="191" spans="1:3" ht="21" hidden="1" customHeight="1" x14ac:dyDescent="0.2"/>
    <row r="192" spans="1:3" ht="21" hidden="1" customHeight="1" x14ac:dyDescent="0.2"/>
    <row r="193" ht="21" hidden="1" customHeight="1" x14ac:dyDescent="0.2"/>
    <row r="194" ht="21" hidden="1" customHeight="1" x14ac:dyDescent="0.2"/>
    <row r="195" ht="21" hidden="1" customHeight="1" x14ac:dyDescent="0.2"/>
    <row r="196" ht="21" hidden="1" customHeight="1" x14ac:dyDescent="0.2"/>
    <row r="197" ht="21" hidden="1" customHeight="1" x14ac:dyDescent="0.2"/>
    <row r="198" ht="21" hidden="1" customHeight="1" x14ac:dyDescent="0.2"/>
    <row r="199" ht="21" hidden="1" customHeight="1" x14ac:dyDescent="0.2"/>
    <row r="200" ht="21" hidden="1" customHeight="1" x14ac:dyDescent="0.2"/>
    <row r="201" ht="21" x14ac:dyDescent="0.2"/>
    <row r="202" ht="21" x14ac:dyDescent="0.2"/>
    <row r="203" ht="21" x14ac:dyDescent="0.2"/>
    <row r="204" ht="21" x14ac:dyDescent="0.2"/>
  </sheetData>
  <mergeCells count="8">
    <mergeCell ref="A37:C37"/>
    <mergeCell ref="A49:B49"/>
    <mergeCell ref="A50:B50"/>
    <mergeCell ref="A1:F1"/>
    <mergeCell ref="A2:B2"/>
    <mergeCell ref="A34:B34"/>
    <mergeCell ref="A35:B35"/>
    <mergeCell ref="A36:B36"/>
  </mergeCells>
  <printOptions horizontalCentered="1" verticalCentered="1"/>
  <pageMargins left="0.98425196850393704" right="1.1417322834645669" top="0.86614173228346458" bottom="0.70866141732283472" header="0.9055118110236221" footer="0.35433070866141736"/>
  <pageSetup paperSize="9" scale="65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مجموع نشاط كهرباء 2021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2023-04-17T08:00:20Z</cp:lastPrinted>
  <dcterms:created xsi:type="dcterms:W3CDTF">2023-04-17T07:58:03Z</dcterms:created>
  <dcterms:modified xsi:type="dcterms:W3CDTF">2023-04-17T08:00:49Z</dcterms:modified>
</cp:coreProperties>
</file>